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223" documentId="8_{8AA3A1D0-A5B9-4601-B593-0D62BEF7D7EA}" xr6:coauthVersionLast="47" xr6:coauthVersionMax="47" xr10:uidLastSave="{09AC2D7F-7263-4216-9005-9950E1343EA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1" i="1" l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N41" i="1" l="1"/>
  <c r="C40" i="1" s="1"/>
  <c r="C38" i="1"/>
  <c r="J33" i="1"/>
  <c r="D33" i="1" l="1"/>
  <c r="C33" i="1"/>
  <c r="C37" i="1" s="1"/>
  <c r="H33" i="1" l="1"/>
  <c r="J35" i="1" l="1"/>
  <c r="I33" i="1" l="1"/>
  <c r="G33" i="1"/>
  <c r="F33" i="1"/>
  <c r="E33" i="1"/>
  <c r="A33" i="1" l="1"/>
</calcChain>
</file>

<file path=xl/sharedStrings.xml><?xml version="1.0" encoding="utf-8"?>
<sst xmlns="http://schemas.openxmlformats.org/spreadsheetml/2006/main" count="73" uniqueCount="59">
  <si>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</si>
  <si>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</si>
  <si>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</si>
  <si>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</si>
  <si>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</si>
  <si>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</si>
  <si>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</si>
  <si>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</si>
  <si>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</si>
  <si>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</si>
  <si>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</si>
  <si>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</si>
  <si>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</si>
  <si>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</si>
  <si>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</si>
  <si>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</si>
  <si>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</si>
  <si>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</si>
  <si>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</si>
  <si>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</si>
  <si>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</si>
  <si>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</si>
  <si>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</si>
  <si>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</si>
  <si>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</si>
  <si>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</si>
  <si>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</si>
  <si>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</si>
  <si>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</si>
  <si>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</si>
  <si>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Recycl</t>
  </si>
  <si>
    <t>Total 12472.2</t>
  </si>
  <si>
    <t>2023-24/2024-25</t>
  </si>
  <si>
    <t>Donations</t>
  </si>
  <si>
    <t>Grass cutting</t>
  </si>
  <si>
    <t>Play Equipment</t>
  </si>
  <si>
    <t>Countrystyle 516879</t>
  </si>
  <si>
    <t>Cash Account 2025-26</t>
  </si>
  <si>
    <t>NNDC</t>
  </si>
  <si>
    <r>
      <t xml:space="preserve">B.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</si>
  <si>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</si>
  <si>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r>
      <t xml:space="preserve">PCC </t>
    </r>
    <r>
      <rPr>
        <i/>
        <sz val="11"/>
        <color theme="1"/>
        <rFont val="Calibri"/>
        <family val="2"/>
        <scheme val="minor"/>
      </rPr>
      <t>village hall</t>
    </r>
  </si>
  <si>
    <t>Pavilion Community Hall</t>
  </si>
  <si>
    <t>BACS</t>
  </si>
  <si>
    <t>Play Safety</t>
  </si>
  <si>
    <t>Sands</t>
  </si>
  <si>
    <t>ICO</t>
  </si>
  <si>
    <t>Clerk sal/exs</t>
  </si>
  <si>
    <t>HMRC</t>
  </si>
  <si>
    <t>S. Willems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</si>
  <si>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1711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</si>
  <si>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1681</t>
    </r>
  </si>
  <si>
    <t>SW Horticulture</t>
  </si>
  <si>
    <r>
      <t xml:space="preserve">Countystyle </t>
    </r>
    <r>
      <rPr>
        <i/>
        <sz val="11"/>
        <color theme="1"/>
        <rFont val="Calibri"/>
        <family val="2"/>
        <scheme val="minor"/>
      </rPr>
      <t>542217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</si>
  <si>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1816</t>
    </r>
  </si>
  <si>
    <r>
      <t xml:space="preserve">S. Smyth </t>
    </r>
    <r>
      <rPr>
        <i/>
        <sz val="11"/>
        <color theme="1"/>
        <rFont val="Calibri"/>
        <family val="2"/>
        <scheme val="minor"/>
      </rPr>
      <t>spare part</t>
    </r>
    <r>
      <rPr>
        <sz val="11"/>
        <color theme="1"/>
        <rFont val="Calibri"/>
        <family val="2"/>
        <scheme val="minor"/>
      </rPr>
      <t>s</t>
    </r>
  </si>
  <si>
    <t>PCC village hall</t>
  </si>
  <si>
    <r>
      <t>NNDC do</t>
    </r>
    <r>
      <rPr>
        <i/>
        <sz val="11"/>
        <color theme="1"/>
        <rFont val="Calibri"/>
        <family val="2"/>
        <scheme val="minor"/>
      </rPr>
      <t>g bins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</si>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</sst>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tabSelected="1" topLeftCell="I4" zoomScale="80" zoomScaleNormal="80" workbookViewId="0">
      <selection activeCell="M25" sqref="M25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2" t="s">
        <v>23</v>
      </c>
      <c r="L1" s="42"/>
      <c r="M1" s="42"/>
      <c r="N1" s="42"/>
      <c r="O1" s="42"/>
      <c r="P1" s="42"/>
      <c r="Q1" s="42"/>
    </row>
    <row r="2" spans="1:29" x14ac:dyDescent="0.35">
      <c r="K2" s="43" t="s">
        <v>37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18</v>
      </c>
      <c r="M3">
        <v>0</v>
      </c>
      <c r="Z3" s="14"/>
      <c r="AA3" s="14" t="s">
        <v>32</v>
      </c>
    </row>
    <row r="4" spans="1:29" x14ac:dyDescent="0.35">
      <c r="A4" s="2" t="s">
        <v>1</v>
      </c>
      <c r="C4" s="14">
        <v>10410</v>
      </c>
      <c r="D4" s="14"/>
      <c r="E4" s="14"/>
      <c r="F4" s="15"/>
      <c r="G4" s="14">
        <v>18</v>
      </c>
      <c r="H4" s="14">
        <v>280</v>
      </c>
      <c r="I4" s="14"/>
      <c r="L4" s="2" t="s">
        <v>1</v>
      </c>
      <c r="P4" s="14">
        <v>550</v>
      </c>
      <c r="Q4" s="14">
        <v>1200</v>
      </c>
      <c r="R4" s="14">
        <v>4300</v>
      </c>
      <c r="S4" s="14">
        <v>50</v>
      </c>
      <c r="T4" s="14">
        <v>331</v>
      </c>
      <c r="U4" s="14">
        <v>320</v>
      </c>
      <c r="V4" s="14">
        <v>550</v>
      </c>
      <c r="W4" s="14">
        <v>50</v>
      </c>
      <c r="X4" s="14">
        <v>200</v>
      </c>
      <c r="Y4" s="14">
        <v>750</v>
      </c>
      <c r="Z4" s="14">
        <v>2000</v>
      </c>
      <c r="AA4" s="33" t="s">
        <v>31</v>
      </c>
    </row>
    <row r="5" spans="1:29" x14ac:dyDescent="0.35">
      <c r="A5" t="s">
        <v>2</v>
      </c>
      <c r="B5" t="s">
        <v>3</v>
      </c>
      <c r="C5" t="s">
        <v>4</v>
      </c>
      <c r="D5" t="s">
        <v>33</v>
      </c>
      <c r="E5" t="s">
        <v>16</v>
      </c>
      <c r="F5" s="3" t="s">
        <v>5</v>
      </c>
      <c r="G5" t="s">
        <v>22</v>
      </c>
      <c r="H5" t="s">
        <v>30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4" t="s">
        <v>26</v>
      </c>
      <c r="Y5" s="35" t="s">
        <v>34</v>
      </c>
      <c r="Z5" s="35" t="s">
        <v>35</v>
      </c>
      <c r="AA5" s="36" t="s">
        <v>28</v>
      </c>
      <c r="AB5" s="32" t="s">
        <v>5</v>
      </c>
      <c r="AC5" s="32" t="s">
        <v>7</v>
      </c>
    </row>
    <row r="6" spans="1:29" x14ac:dyDescent="0.35">
      <c r="A6" s="5">
        <v>45748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11453.97</v>
      </c>
      <c r="L6" s="9">
        <v>45761</v>
      </c>
      <c r="M6" s="7" t="s">
        <v>36</v>
      </c>
      <c r="N6" s="7">
        <v>100203</v>
      </c>
      <c r="O6" s="7">
        <v>1</v>
      </c>
      <c r="P6" s="8"/>
      <c r="Q6" s="8"/>
      <c r="R6" s="8"/>
      <c r="S6" s="8"/>
      <c r="T6" s="8"/>
      <c r="U6" s="8"/>
      <c r="V6" s="8"/>
      <c r="W6" s="30"/>
      <c r="X6" s="8">
        <v>42.5</v>
      </c>
      <c r="Y6" s="27"/>
      <c r="Z6" s="7"/>
      <c r="AA6" s="40"/>
      <c r="AB6" s="31">
        <v>8.5</v>
      </c>
      <c r="AC6" s="8">
        <v>51</v>
      </c>
    </row>
    <row r="7" spans="1:29" x14ac:dyDescent="0.35">
      <c r="A7" s="5">
        <v>45763</v>
      </c>
      <c r="B7" t="s">
        <v>38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45761</v>
      </c>
      <c r="M7" s="7" t="s">
        <v>51</v>
      </c>
      <c r="N7" s="7">
        <v>100204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33.5</v>
      </c>
      <c r="Z7" s="7"/>
      <c r="AA7" s="10"/>
      <c r="AB7" s="8"/>
      <c r="AC7" s="8">
        <v>33.5</v>
      </c>
    </row>
    <row r="8" spans="1:29" x14ac:dyDescent="0.35">
      <c r="A8" s="5">
        <v>45772</v>
      </c>
      <c r="B8" s="7" t="s">
        <v>38</v>
      </c>
      <c r="C8" s="8">
        <v>5205</v>
      </c>
      <c r="D8" s="8"/>
      <c r="E8" s="8"/>
      <c r="F8" s="8"/>
      <c r="G8" s="8"/>
      <c r="H8" s="8"/>
      <c r="I8" s="8"/>
      <c r="J8" s="8">
        <v>5205</v>
      </c>
      <c r="L8" s="5">
        <v>45797</v>
      </c>
      <c r="M8" s="7" t="s">
        <v>39</v>
      </c>
      <c r="N8" s="7">
        <v>100205</v>
      </c>
      <c r="O8" s="7">
        <v>3</v>
      </c>
      <c r="P8" s="20"/>
      <c r="Q8" s="8"/>
      <c r="R8" s="8"/>
      <c r="S8" s="8"/>
      <c r="T8" s="8"/>
      <c r="U8" s="8"/>
      <c r="V8" s="8">
        <v>40</v>
      </c>
      <c r="W8" s="8"/>
      <c r="X8" s="8"/>
      <c r="Y8" s="8"/>
      <c r="Z8" s="8"/>
      <c r="AA8" s="8"/>
      <c r="AB8" s="8"/>
      <c r="AC8" s="8">
        <v>40</v>
      </c>
    </row>
    <row r="9" spans="1:29" x14ac:dyDescent="0.35">
      <c r="A9" s="5">
        <v>45778</v>
      </c>
      <c r="B9" s="7" t="s">
        <v>38</v>
      </c>
      <c r="C9" s="7"/>
      <c r="D9" s="7"/>
      <c r="E9" s="7"/>
      <c r="F9" s="7"/>
      <c r="G9" s="7"/>
      <c r="H9" s="7">
        <v>73.959999999999994</v>
      </c>
      <c r="I9" s="7"/>
      <c r="J9" s="7">
        <v>73.959999999999994</v>
      </c>
      <c r="L9" s="5">
        <v>45797</v>
      </c>
      <c r="M9" s="7" t="s">
        <v>40</v>
      </c>
      <c r="N9" s="7">
        <v>100206</v>
      </c>
      <c r="O9" s="7">
        <v>4</v>
      </c>
      <c r="P9" s="8"/>
      <c r="Q9" s="8"/>
      <c r="R9" s="8"/>
      <c r="S9" s="8"/>
      <c r="T9" s="8"/>
      <c r="U9" s="8">
        <v>178.58</v>
      </c>
      <c r="V9" s="8"/>
      <c r="W9" s="8"/>
      <c r="X9" s="8"/>
      <c r="Y9" s="8"/>
      <c r="Z9" s="8"/>
      <c r="AA9" s="8"/>
      <c r="AB9" s="8"/>
      <c r="AC9" s="8">
        <v>178.58</v>
      </c>
    </row>
    <row r="10" spans="1:29" x14ac:dyDescent="0.35">
      <c r="A10" s="5">
        <v>45810</v>
      </c>
      <c r="B10" s="7" t="s">
        <v>16</v>
      </c>
      <c r="C10" s="7"/>
      <c r="D10" s="7"/>
      <c r="E10" s="7">
        <v>43.28</v>
      </c>
      <c r="F10" s="8"/>
      <c r="G10" s="7"/>
      <c r="H10" s="7"/>
      <c r="I10" s="7"/>
      <c r="J10" s="7">
        <v>43.28</v>
      </c>
      <c r="L10" s="5">
        <v>45797</v>
      </c>
      <c r="M10" s="7" t="s">
        <v>50</v>
      </c>
      <c r="N10" s="7">
        <v>100207</v>
      </c>
      <c r="O10" s="7">
        <v>5</v>
      </c>
      <c r="P10" s="8"/>
      <c r="Q10" s="8"/>
      <c r="R10" s="8"/>
      <c r="S10" s="8"/>
      <c r="T10" s="8"/>
      <c r="U10" s="8"/>
      <c r="V10" s="8"/>
      <c r="W10" s="8"/>
      <c r="X10" s="8"/>
      <c r="Y10" s="8">
        <v>33.5</v>
      </c>
      <c r="Z10" s="8"/>
      <c r="AA10" s="8"/>
      <c r="AB10" s="8"/>
      <c r="AC10" s="8">
        <v>33.5</v>
      </c>
    </row>
    <row r="11" spans="1:29" x14ac:dyDescent="0.35">
      <c r="A11" s="5">
        <v>45818</v>
      </c>
      <c r="B11" s="7" t="s">
        <v>45</v>
      </c>
      <c r="C11" s="8"/>
      <c r="D11" s="8">
        <v>400</v>
      </c>
      <c r="E11" s="8"/>
      <c r="F11" s="8"/>
      <c r="G11" s="8"/>
      <c r="H11" s="8"/>
      <c r="I11" s="8"/>
      <c r="J11" s="8">
        <v>400</v>
      </c>
      <c r="L11" s="16">
        <v>45797</v>
      </c>
      <c r="M11" s="17" t="s">
        <v>42</v>
      </c>
      <c r="N11" s="17">
        <v>100208</v>
      </c>
      <c r="O11" s="17">
        <v>6</v>
      </c>
      <c r="P11" s="8"/>
      <c r="Q11" s="8"/>
      <c r="R11" s="8"/>
      <c r="S11" s="8"/>
      <c r="T11" s="8">
        <v>100</v>
      </c>
      <c r="U11" s="8"/>
      <c r="V11" s="8"/>
      <c r="W11" s="8"/>
      <c r="X11" s="8"/>
      <c r="Y11" s="8"/>
      <c r="Z11" s="8"/>
      <c r="AA11" s="8"/>
      <c r="AB11" s="8"/>
      <c r="AC11" s="8">
        <v>100</v>
      </c>
    </row>
    <row r="12" spans="1:29" x14ac:dyDescent="0.35">
      <c r="A12" s="16"/>
      <c r="B12" s="7"/>
      <c r="C12" s="8"/>
      <c r="D12" s="8"/>
      <c r="E12" s="8"/>
      <c r="F12" s="8"/>
      <c r="G12" s="8"/>
      <c r="H12" s="8"/>
      <c r="I12" s="8"/>
      <c r="J12" s="8"/>
      <c r="L12" s="5">
        <v>45797</v>
      </c>
      <c r="M12" s="7" t="s">
        <v>41</v>
      </c>
      <c r="N12" s="7">
        <v>100209</v>
      </c>
      <c r="O12" s="7">
        <v>7</v>
      </c>
      <c r="P12" s="8"/>
      <c r="Q12" s="8"/>
      <c r="R12" s="8"/>
      <c r="S12" s="8"/>
      <c r="T12" s="8">
        <v>37.5</v>
      </c>
      <c r="U12" s="8"/>
      <c r="V12" s="8"/>
      <c r="W12" s="8"/>
      <c r="X12" s="8"/>
      <c r="Y12" s="8"/>
      <c r="Z12" s="8"/>
      <c r="AA12" s="8"/>
      <c r="AB12" s="8"/>
      <c r="AC12" s="8">
        <v>37.5</v>
      </c>
    </row>
    <row r="13" spans="1:29" x14ac:dyDescent="0.35">
      <c r="A13" s="39"/>
      <c r="B13" s="29"/>
      <c r="C13" s="18"/>
      <c r="D13" s="18"/>
      <c r="E13" s="18"/>
      <c r="F13" s="18"/>
      <c r="G13" s="18"/>
      <c r="H13" s="8"/>
      <c r="I13" s="8"/>
      <c r="J13" s="18"/>
      <c r="L13" s="5">
        <v>45824</v>
      </c>
      <c r="M13" s="7" t="s">
        <v>52</v>
      </c>
      <c r="N13" s="7" t="s">
        <v>43</v>
      </c>
      <c r="O13" s="7">
        <v>8</v>
      </c>
      <c r="P13" s="8"/>
      <c r="Q13" s="8"/>
      <c r="R13" s="8"/>
      <c r="S13" s="8"/>
      <c r="T13" s="8"/>
      <c r="U13" s="8"/>
      <c r="V13" s="8"/>
      <c r="W13" s="8"/>
      <c r="X13" s="8"/>
      <c r="Y13" s="8">
        <v>33.5</v>
      </c>
      <c r="Z13" s="8"/>
      <c r="AA13" s="8"/>
      <c r="AB13" s="8"/>
      <c r="AC13" s="8">
        <v>33.5</v>
      </c>
    </row>
    <row r="14" spans="1:29" x14ac:dyDescent="0.35">
      <c r="A14" s="5"/>
      <c r="B14" s="7"/>
      <c r="C14" s="8"/>
      <c r="D14" s="8"/>
      <c r="E14" s="8"/>
      <c r="F14" s="8"/>
      <c r="G14" s="8"/>
      <c r="H14" s="8"/>
      <c r="I14" s="8"/>
      <c r="J14" s="8"/>
      <c r="L14" s="9">
        <v>45824</v>
      </c>
      <c r="M14" s="24" t="s">
        <v>44</v>
      </c>
      <c r="N14" s="7" t="s">
        <v>43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84</v>
      </c>
      <c r="AA14" s="8"/>
      <c r="AB14" s="8">
        <v>16.8</v>
      </c>
      <c r="AC14" s="8">
        <v>100.8</v>
      </c>
    </row>
    <row r="15" spans="1:29" x14ac:dyDescent="0.35">
      <c r="A15" s="16"/>
      <c r="B15" s="32"/>
      <c r="C15" s="27"/>
      <c r="D15" s="27"/>
      <c r="E15" s="27"/>
      <c r="F15" s="27"/>
      <c r="G15" s="27"/>
      <c r="H15" s="27"/>
      <c r="I15" s="27"/>
      <c r="J15" s="27"/>
      <c r="L15" s="9">
        <v>45838</v>
      </c>
      <c r="M15" s="24" t="s">
        <v>46</v>
      </c>
      <c r="N15" s="7">
        <v>100210</v>
      </c>
      <c r="O15" s="7">
        <v>10</v>
      </c>
      <c r="P15" s="8"/>
      <c r="Q15" s="8"/>
      <c r="R15" s="8"/>
      <c r="S15" s="8"/>
      <c r="T15" s="8"/>
      <c r="U15" s="8">
        <v>52</v>
      </c>
      <c r="V15" s="8"/>
      <c r="W15" s="8"/>
      <c r="X15" s="8"/>
      <c r="Y15" s="8"/>
      <c r="Z15" s="8"/>
      <c r="AA15" s="8"/>
      <c r="AB15" s="8"/>
      <c r="AC15" s="8">
        <v>52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45838</v>
      </c>
      <c r="M16" s="24" t="s">
        <v>47</v>
      </c>
      <c r="N16" s="7" t="s">
        <v>43</v>
      </c>
      <c r="O16" s="7">
        <v>11</v>
      </c>
      <c r="P16" s="13"/>
      <c r="Q16" s="13"/>
      <c r="R16" s="13">
        <v>827.48</v>
      </c>
      <c r="S16" s="13"/>
      <c r="T16" s="13"/>
      <c r="U16" s="13"/>
      <c r="V16" s="13">
        <v>139.46</v>
      </c>
      <c r="W16" s="13"/>
      <c r="X16" s="8"/>
      <c r="Y16" s="8"/>
      <c r="Z16" s="8"/>
      <c r="AA16" s="8"/>
      <c r="AB16" s="20"/>
      <c r="AC16" s="18">
        <v>966.94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45838</v>
      </c>
      <c r="M17" s="24" t="s">
        <v>48</v>
      </c>
      <c r="N17" s="7" t="s">
        <v>43</v>
      </c>
      <c r="O17" s="7">
        <v>11</v>
      </c>
      <c r="P17" s="13"/>
      <c r="Q17" s="13"/>
      <c r="R17" s="13">
        <v>206.8</v>
      </c>
      <c r="S17" s="13"/>
      <c r="T17" s="13"/>
      <c r="U17" s="13"/>
      <c r="V17" s="13"/>
      <c r="W17" s="13"/>
      <c r="X17" s="13"/>
      <c r="Y17" s="8"/>
      <c r="Z17" s="8"/>
      <c r="AA17" s="13"/>
      <c r="AB17" s="8"/>
      <c r="AC17" s="8">
        <v>206.8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45838</v>
      </c>
      <c r="M18" s="7" t="s">
        <v>49</v>
      </c>
      <c r="N18" s="7" t="s">
        <v>43</v>
      </c>
      <c r="O18" s="7">
        <v>12</v>
      </c>
      <c r="P18" s="8"/>
      <c r="Q18" s="8"/>
      <c r="R18" s="8"/>
      <c r="S18" s="8"/>
      <c r="T18" s="8"/>
      <c r="U18" s="8"/>
      <c r="V18" s="8"/>
      <c r="W18" s="8"/>
      <c r="X18" s="8"/>
      <c r="Y18" s="8">
        <v>33.5</v>
      </c>
      <c r="Z18" s="8"/>
      <c r="AA18" s="8"/>
      <c r="AB18" s="8"/>
      <c r="AC18" s="8">
        <v>33.5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45849</v>
      </c>
      <c r="M19" s="38" t="s">
        <v>53</v>
      </c>
      <c r="N19" s="17" t="s">
        <v>43</v>
      </c>
      <c r="O19" s="7">
        <v>13</v>
      </c>
      <c r="P19" s="8"/>
      <c r="Q19" s="8"/>
      <c r="R19" s="8"/>
      <c r="S19" s="8"/>
      <c r="T19" s="8"/>
      <c r="U19" s="8"/>
      <c r="V19" s="8"/>
      <c r="W19" s="8"/>
      <c r="X19" s="8">
        <v>32.5</v>
      </c>
      <c r="Y19" s="8"/>
      <c r="Z19" s="8"/>
      <c r="AA19" s="8"/>
      <c r="AB19" s="20">
        <v>6.5</v>
      </c>
      <c r="AC19" s="18">
        <v>39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45849</v>
      </c>
      <c r="M20" s="12" t="s">
        <v>54</v>
      </c>
      <c r="N20" s="12" t="s">
        <v>43</v>
      </c>
      <c r="O20" s="7">
        <v>14</v>
      </c>
      <c r="P20" s="13"/>
      <c r="Q20" s="13"/>
      <c r="R20" s="13"/>
      <c r="S20" s="13"/>
      <c r="T20" s="13"/>
      <c r="U20" s="13"/>
      <c r="V20" s="13"/>
      <c r="W20" s="13"/>
      <c r="X20" s="13"/>
      <c r="Y20" s="13">
        <v>33.5</v>
      </c>
      <c r="Z20" s="13"/>
      <c r="AA20" s="8"/>
      <c r="AB20" s="8"/>
      <c r="AC20" s="8">
        <v>33.5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45849</v>
      </c>
      <c r="M21" s="7" t="s">
        <v>55</v>
      </c>
      <c r="N21" s="7" t="s">
        <v>43</v>
      </c>
      <c r="O21" s="7">
        <v>15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>
        <v>63.74</v>
      </c>
      <c r="AA21" s="8"/>
      <c r="AB21" s="8"/>
      <c r="AC21" s="8">
        <v>63.74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45860</v>
      </c>
      <c r="M22" s="7" t="s">
        <v>57</v>
      </c>
      <c r="N22" s="7">
        <v>100211</v>
      </c>
      <c r="O22" s="7">
        <v>16</v>
      </c>
      <c r="P22" s="8"/>
      <c r="Q22" s="8">
        <v>313.5</v>
      </c>
      <c r="R22" s="8"/>
      <c r="S22" s="8"/>
      <c r="T22" s="8"/>
      <c r="U22" s="8"/>
      <c r="V22" s="8"/>
      <c r="W22" s="8"/>
      <c r="X22" s="8"/>
      <c r="Y22" s="8"/>
      <c r="Z22" s="7"/>
      <c r="AA22" s="8"/>
      <c r="AB22" s="8">
        <v>62.7</v>
      </c>
      <c r="AC22" s="8">
        <v>376.2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45860</v>
      </c>
      <c r="M23" s="7" t="s">
        <v>58</v>
      </c>
      <c r="N23" s="7">
        <v>100212</v>
      </c>
      <c r="O23" s="7">
        <v>17</v>
      </c>
      <c r="P23" s="8"/>
      <c r="Q23" s="8"/>
      <c r="R23" s="8"/>
      <c r="S23" s="8"/>
      <c r="T23" s="8"/>
      <c r="U23" s="8"/>
      <c r="V23" s="8">
        <v>70</v>
      </c>
      <c r="W23" s="8"/>
      <c r="X23" s="8"/>
      <c r="Y23" s="8"/>
      <c r="Z23" s="7"/>
      <c r="AA23" s="8"/>
      <c r="AB23" s="8">
        <v>14</v>
      </c>
      <c r="AC23" s="8">
        <v>84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45860</v>
      </c>
      <c r="M24" s="44" t="s">
        <v>56</v>
      </c>
      <c r="N24" s="7">
        <v>100213</v>
      </c>
      <c r="O24" s="7">
        <v>18</v>
      </c>
      <c r="P24" s="8"/>
      <c r="Q24" s="8"/>
      <c r="R24" s="8"/>
      <c r="S24" s="8"/>
      <c r="T24" s="8">
        <v>25</v>
      </c>
      <c r="U24" s="8"/>
      <c r="V24" s="8"/>
      <c r="W24" s="8"/>
      <c r="X24" s="8"/>
      <c r="Y24" s="8"/>
      <c r="Z24" s="7"/>
      <c r="AA24" s="8"/>
      <c r="AB24" s="8"/>
      <c r="AC24" s="8">
        <v>25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/>
      <c r="M25" s="7"/>
      <c r="N25" s="7"/>
      <c r="O25" s="7"/>
      <c r="P25" s="8"/>
      <c r="Q25" s="8"/>
      <c r="R25" s="8"/>
      <c r="S25" s="8"/>
      <c r="T25" s="8"/>
      <c r="U25" s="8"/>
      <c r="V25" s="8"/>
      <c r="W25" s="8"/>
      <c r="X25" s="8"/>
      <c r="Y25" s="8"/>
      <c r="Z25" s="7"/>
      <c r="AA25" s="8"/>
      <c r="AB25" s="8"/>
      <c r="AC25" s="8"/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/>
      <c r="M26" s="12"/>
      <c r="N26" s="12"/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7"/>
      <c r="AA26" s="13"/>
      <c r="AB26" s="13"/>
      <c r="AC26" s="13"/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/>
      <c r="M28" s="7"/>
      <c r="N28" s="7"/>
      <c r="O28" s="7"/>
      <c r="P28" s="8"/>
      <c r="Q28" s="8"/>
      <c r="R28" s="8"/>
      <c r="S28" s="8"/>
      <c r="T28" s="8"/>
      <c r="U28" s="8"/>
      <c r="V28" s="8"/>
      <c r="W28" s="8"/>
      <c r="X28" s="8"/>
      <c r="Y28" s="13"/>
      <c r="Z28" s="7"/>
      <c r="AA28" s="13"/>
      <c r="AB28" s="8"/>
      <c r="AC28" s="8"/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/>
      <c r="M29" s="7"/>
      <c r="N29" s="7"/>
      <c r="O29" s="7"/>
      <c r="P29" s="8"/>
      <c r="Q29" s="8"/>
      <c r="R29" s="8"/>
      <c r="S29" s="8"/>
      <c r="T29" s="8"/>
      <c r="U29" s="8"/>
      <c r="V29" s="8"/>
      <c r="W29" s="8"/>
      <c r="X29" s="8"/>
      <c r="Y29" s="8"/>
      <c r="Z29" s="7"/>
      <c r="AA29" s="8"/>
      <c r="AB29" s="8"/>
      <c r="AC29" s="8"/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7"/>
      <c r="P30" s="8"/>
      <c r="Q30" s="8"/>
      <c r="R30" s="8"/>
      <c r="S30" s="8"/>
      <c r="T30" s="8"/>
      <c r="U30" s="8"/>
      <c r="V30" s="8"/>
      <c r="W30" s="8"/>
      <c r="X30" s="8"/>
      <c r="Y30" s="8"/>
      <c r="Z30" s="7"/>
      <c r="AA30" s="8"/>
      <c r="AB30" s="8"/>
      <c r="AC30" s="8"/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8"/>
      <c r="Q31" s="8"/>
      <c r="R31" s="8"/>
      <c r="S31" s="8"/>
      <c r="T31" s="8"/>
      <c r="U31" s="8"/>
      <c r="V31" s="8"/>
      <c r="W31" s="8"/>
      <c r="X31" s="8"/>
      <c r="Y31" s="8"/>
      <c r="Z31" s="7"/>
      <c r="AA31" s="8"/>
      <c r="AB31" s="8"/>
      <c r="AC31" s="8"/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  <c r="M32" s="7"/>
      <c r="N32" s="7"/>
      <c r="O32" s="7"/>
      <c r="P32" s="8"/>
      <c r="Q32" s="8"/>
      <c r="R32" s="8"/>
      <c r="S32" s="8"/>
      <c r="T32" s="8"/>
      <c r="U32" s="8"/>
      <c r="V32" s="8"/>
      <c r="W32" s="8"/>
      <c r="X32" s="8"/>
      <c r="Y32" s="8"/>
      <c r="Z32" s="7"/>
      <c r="AA32" s="8"/>
      <c r="AB32" s="8"/>
      <c r="AC32" s="8"/>
      <c r="AD32" s="20"/>
    </row>
    <row r="33" spans="1:29" x14ac:dyDescent="0.35">
      <c r="A33" s="8">
        <f>SUM(C33:I33)</f>
        <v>5740.99</v>
      </c>
      <c r="B33" s="7"/>
      <c r="C33" s="8">
        <f t="shared" ref="C33:I33" si="0">SUM(C7:C29)</f>
        <v>5205</v>
      </c>
      <c r="D33" s="8">
        <f t="shared" si="0"/>
        <v>400</v>
      </c>
      <c r="E33" s="8">
        <f t="shared" si="0"/>
        <v>43.28</v>
      </c>
      <c r="F33" s="8">
        <f t="shared" si="0"/>
        <v>0</v>
      </c>
      <c r="G33" s="8">
        <f t="shared" si="0"/>
        <v>18.75</v>
      </c>
      <c r="H33" s="8">
        <f t="shared" si="0"/>
        <v>73.959999999999994</v>
      </c>
      <c r="I33" s="8">
        <f t="shared" si="0"/>
        <v>0</v>
      </c>
      <c r="J33" s="8">
        <f>SUM(J7:J29)</f>
        <v>5740.99</v>
      </c>
      <c r="K33" s="7"/>
      <c r="L33" s="5"/>
      <c r="M33" s="7"/>
      <c r="N33" s="7"/>
      <c r="O33" s="7"/>
      <c r="P33" s="8"/>
      <c r="Q33" s="8"/>
      <c r="R33" s="8"/>
      <c r="S33" s="8"/>
      <c r="T33" s="8"/>
      <c r="U33" s="8"/>
      <c r="V33" s="8"/>
      <c r="W33" s="8"/>
      <c r="X33" s="8"/>
      <c r="Y33" s="8"/>
      <c r="Z33" s="7"/>
      <c r="AA33" s="8"/>
      <c r="AB33" s="13"/>
      <c r="AC33" s="8"/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/>
      <c r="M34" s="7"/>
      <c r="N34" s="7"/>
      <c r="O34" s="7"/>
      <c r="P34" s="8"/>
      <c r="Q34" s="8"/>
      <c r="R34" s="8"/>
      <c r="S34" s="8"/>
      <c r="T34" s="8"/>
      <c r="U34" s="8"/>
      <c r="V34" s="8"/>
      <c r="W34" s="8"/>
      <c r="X34" s="8"/>
      <c r="Y34" s="13"/>
      <c r="AA34" s="13"/>
      <c r="AB34" s="8"/>
      <c r="AC34" s="31"/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17194.96</v>
      </c>
      <c r="K35" s="7"/>
      <c r="L35" s="5"/>
      <c r="M35" s="21"/>
      <c r="N35" s="7"/>
      <c r="O35" s="7"/>
      <c r="P35" s="8"/>
      <c r="Q35" s="20"/>
      <c r="R35" s="8"/>
      <c r="S35" s="8"/>
      <c r="T35" s="8"/>
      <c r="U35" s="8"/>
      <c r="V35" s="8"/>
      <c r="W35" s="8"/>
      <c r="X35" s="30"/>
      <c r="Y35" s="30"/>
      <c r="Z35" s="30"/>
      <c r="AA35" s="8"/>
      <c r="AB35" s="27"/>
      <c r="AC35" s="8"/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/>
      <c r="M36" s="7"/>
      <c r="N36" s="7"/>
      <c r="O36" s="7"/>
      <c r="P36" s="8"/>
      <c r="Q36" s="8"/>
      <c r="R36" s="8"/>
      <c r="S36" s="8"/>
      <c r="T36" s="8"/>
      <c r="U36" s="8"/>
      <c r="V36" s="8"/>
      <c r="W36" s="8"/>
      <c r="X36" s="8"/>
      <c r="Y36" s="28"/>
      <c r="Z36" s="28"/>
      <c r="AA36" s="28"/>
      <c r="AB36" s="8"/>
      <c r="AC36" s="8"/>
    </row>
    <row r="37" spans="1:29" x14ac:dyDescent="0.35">
      <c r="A37" s="6"/>
      <c r="B37" s="7" t="s">
        <v>14</v>
      </c>
      <c r="C37" s="19">
        <f>SUM(J33-C33)</f>
        <v>535.98999999999978</v>
      </c>
      <c r="D37" s="19"/>
      <c r="E37" s="7"/>
      <c r="F37" s="7"/>
      <c r="G37" s="7"/>
      <c r="H37" s="7"/>
      <c r="I37" s="7"/>
      <c r="J37" s="7"/>
      <c r="K37" s="7"/>
      <c r="L37" s="5"/>
      <c r="M37" s="7"/>
      <c r="N37" s="7"/>
      <c r="O37" s="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x14ac:dyDescent="0.35">
      <c r="A38" s="7"/>
      <c r="B38" s="7" t="s">
        <v>15</v>
      </c>
      <c r="C38" s="19">
        <f>SUM(N61-R61)</f>
        <v>0</v>
      </c>
      <c r="D38" s="19"/>
      <c r="E38" s="7"/>
      <c r="F38" s="7"/>
      <c r="G38" s="7"/>
      <c r="H38" s="7"/>
      <c r="I38" s="7"/>
      <c r="J38" s="7"/>
      <c r="K38" s="7"/>
      <c r="L38" s="5"/>
      <c r="M38" s="7"/>
      <c r="N38" s="7"/>
      <c r="O38" s="7"/>
      <c r="P38" s="8"/>
      <c r="Q38" s="8"/>
      <c r="R38" s="8"/>
      <c r="S38" s="8"/>
      <c r="T38" s="8"/>
      <c r="U38" s="8"/>
      <c r="V38" s="8"/>
      <c r="W38" s="8"/>
      <c r="X38" s="8"/>
      <c r="Y38" s="8"/>
      <c r="Z38" s="7"/>
      <c r="AA38" s="8"/>
      <c r="AB38" s="8"/>
      <c r="AC38" s="8"/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/>
      <c r="M39" s="7"/>
      <c r="N39" s="7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7"/>
      <c r="AA39" s="8"/>
      <c r="AB39" s="8"/>
      <c r="AC39" s="8"/>
    </row>
    <row r="40" spans="1:29" x14ac:dyDescent="0.35">
      <c r="A40" s="11"/>
      <c r="B40" t="s">
        <v>19</v>
      </c>
      <c r="C40" s="19">
        <f>SUM(J6+J33-N41)</f>
        <v>14705.9</v>
      </c>
      <c r="D40" s="22"/>
      <c r="E40" s="7"/>
      <c r="F40" s="7"/>
      <c r="G40" s="7"/>
      <c r="H40" s="7"/>
      <c r="I40" s="7"/>
      <c r="J40" s="7"/>
      <c r="K40" s="7"/>
      <c r="L40" s="5"/>
      <c r="M40" s="7"/>
      <c r="N40" s="7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7"/>
      <c r="AA40" s="8"/>
      <c r="AB40" s="8"/>
      <c r="AC40" s="8"/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/>
      <c r="M41" s="7"/>
      <c r="N41" s="8">
        <f>SUM(P41:AB41)</f>
        <v>2489.0599999999995</v>
      </c>
      <c r="O41" s="7"/>
      <c r="P41" s="8">
        <f t="shared" ref="P41:AC41" si="1">SUM(P6:P39)</f>
        <v>0</v>
      </c>
      <c r="Q41" s="8">
        <f t="shared" si="1"/>
        <v>313.5</v>
      </c>
      <c r="R41" s="8">
        <f t="shared" si="1"/>
        <v>1034.28</v>
      </c>
      <c r="S41" s="8">
        <f t="shared" si="1"/>
        <v>0</v>
      </c>
      <c r="T41" s="8">
        <f t="shared" si="1"/>
        <v>162.5</v>
      </c>
      <c r="U41" s="8">
        <f t="shared" si="1"/>
        <v>230.58</v>
      </c>
      <c r="V41" s="8">
        <f t="shared" si="1"/>
        <v>249.46</v>
      </c>
      <c r="W41" s="8">
        <f t="shared" si="1"/>
        <v>0</v>
      </c>
      <c r="X41" s="8">
        <f t="shared" si="1"/>
        <v>75</v>
      </c>
      <c r="Y41" s="8">
        <f t="shared" si="1"/>
        <v>167.5</v>
      </c>
      <c r="Z41" s="8">
        <f t="shared" si="1"/>
        <v>147.74</v>
      </c>
      <c r="AA41" s="8">
        <f t="shared" si="1"/>
        <v>0</v>
      </c>
      <c r="AB41" s="8">
        <f t="shared" si="1"/>
        <v>108.5</v>
      </c>
      <c r="AC41" s="8">
        <f t="shared" si="1"/>
        <v>2489.06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/>
      <c r="M42" s="7"/>
      <c r="N42" s="7"/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7"/>
      <c r="AA42" s="8"/>
      <c r="AB42" s="8"/>
      <c r="AC42" s="8"/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/>
      <c r="M43" s="7"/>
      <c r="N43" s="7"/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7"/>
      <c r="AA43" s="8"/>
      <c r="AB43" s="8"/>
      <c r="AC43" s="8"/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/>
      <c r="M44" s="11"/>
      <c r="N44" s="7"/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/>
      <c r="M45" s="7"/>
      <c r="N45" s="7"/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41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/>
      <c r="M54" s="7"/>
      <c r="N54" s="7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/>
      <c r="M55" s="7"/>
      <c r="N55" s="7"/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/>
      <c r="M57" s="7"/>
      <c r="N57" s="7"/>
      <c r="O57" s="7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/>
      <c r="M58" s="7"/>
      <c r="N58" s="7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35">
      <c r="A59" s="7"/>
      <c r="C59" s="8"/>
      <c r="D59" s="8"/>
      <c r="E59" s="7"/>
      <c r="F59" s="7"/>
      <c r="G59" s="7"/>
      <c r="H59" s="7"/>
      <c r="I59" s="7"/>
      <c r="J59" s="7"/>
      <c r="K59" s="7"/>
      <c r="L59" s="5"/>
      <c r="M59" s="7"/>
      <c r="N59" s="7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x14ac:dyDescent="0.35">
      <c r="A60" s="7"/>
      <c r="C60" s="8"/>
      <c r="D60" s="8"/>
      <c r="E60" s="7"/>
      <c r="F60" s="7"/>
      <c r="G60" s="7"/>
      <c r="H60" s="7"/>
      <c r="I60" s="7"/>
      <c r="J60" s="7"/>
      <c r="K60" s="7"/>
      <c r="L60" s="5"/>
      <c r="M60" s="7"/>
      <c r="N60" s="7"/>
      <c r="O60" s="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x14ac:dyDescent="0.35">
      <c r="Z62" s="20"/>
      <c r="AA62" s="37"/>
    </row>
    <row r="63" spans="1:29" x14ac:dyDescent="0.35">
      <c r="AA63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2025-07-11T12:09:51Z</cp:lastPrinted>
  <dcterms:created xsi:type="dcterms:W3CDTF">2015-04-13T17:58:45Z</dcterms:created>
  <dcterms:modified xsi:type="dcterms:W3CDTF">2025-07-23T12:14:27Z</dcterms:modified>
</cp:coreProperties>
</file>