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5-26/Accounts/"/>
    </mc:Choice>
  </mc:AlternateContent>
  <xr:revisionPtr revIDLastSave="5" documentId="8_{107B7E81-8ED9-4484-81A7-C85A2DCE9459}" xr6:coauthVersionLast="47" xr6:coauthVersionMax="47" xr10:uidLastSave="{EEE94132-6722-4660-92B5-D22282325A7C}"/>
  <bookViews>
    <workbookView xWindow="-380" yWindow="60" windowWidth="11180" windowHeight="9750" xr2:uid="{00000000-000D-0000-FFFF-FFFF00000000}"/>
  </bookViews>
  <sheets>
    <sheet name="Budget" sheetId="1" r:id="rId1"/>
    <sheet name="Notes" sheetId="2" r:id="rId2"/>
    <sheet name="Sheet3" sheetId="3" r:id="rId3"/>
    <sheet name="Sheet4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2" l="1"/>
  <c r="F54" i="1"/>
  <c r="H36" i="1"/>
  <c r="H10" i="1" l="1"/>
  <c r="H38" i="1" s="1"/>
  <c r="F36" i="1"/>
  <c r="F38" i="1" s="1"/>
  <c r="F10" i="1"/>
  <c r="F53" i="1"/>
  <c r="C10" i="1" l="1"/>
  <c r="E10" i="1"/>
  <c r="C36" i="1"/>
  <c r="C38" i="1" l="1"/>
  <c r="E36" i="1"/>
  <c r="E38" i="1"/>
  <c r="D53" i="1" l="1"/>
  <c r="D54" i="1" l="1"/>
  <c r="B10" i="1" l="1"/>
  <c r="B36" i="1"/>
  <c r="B38" i="1" l="1"/>
</calcChain>
</file>

<file path=xl/sharedStrings.xml><?xml version="1.0" encoding="utf-8"?>
<sst xmlns="http://schemas.openxmlformats.org/spreadsheetml/2006/main" count="103" uniqueCount="87">
  <si>
    <t>Budget</t>
  </si>
  <si>
    <t>Total Income</t>
  </si>
  <si>
    <t>Insurance</t>
  </si>
  <si>
    <t>PAYMENTS</t>
  </si>
  <si>
    <t>Precept</t>
  </si>
  <si>
    <t>Clerk Salary</t>
  </si>
  <si>
    <t>Training</t>
  </si>
  <si>
    <t>Election</t>
  </si>
  <si>
    <t>Notes for budget</t>
  </si>
  <si>
    <t>Payments</t>
  </si>
  <si>
    <t xml:space="preserve">Clerk salary  </t>
  </si>
  <si>
    <t>Misc/office expenses</t>
  </si>
  <si>
    <t>Precept Calculation</t>
  </si>
  <si>
    <t>INCOME</t>
  </si>
  <si>
    <t>Defibrillator</t>
  </si>
  <si>
    <t>Laptop</t>
  </si>
  <si>
    <t>Parish Clock</t>
  </si>
  <si>
    <t>Internal audit</t>
  </si>
  <si>
    <t>External audit</t>
  </si>
  <si>
    <t>Hindringham Parish Charity</t>
  </si>
  <si>
    <t>Rents:</t>
  </si>
  <si>
    <t>Village Hall car park</t>
  </si>
  <si>
    <t>Rental (tip)</t>
  </si>
  <si>
    <t>Open spaces grasscutting</t>
  </si>
  <si>
    <t>Maintenance</t>
  </si>
  <si>
    <t>Total Expenses</t>
  </si>
  <si>
    <t>Balance (credit/debit)</t>
  </si>
  <si>
    <t>War Memorial (donation 16.7.18)</t>
  </si>
  <si>
    <t>Total</t>
  </si>
  <si>
    <t>Earmarked reserves:</t>
  </si>
  <si>
    <t>Parish clock</t>
  </si>
  <si>
    <t>Donations</t>
  </si>
  <si>
    <t>Actual to</t>
  </si>
  <si>
    <t>Cash less earmarked reserves</t>
  </si>
  <si>
    <t>Play Equipment repairs/renew/report</t>
  </si>
  <si>
    <t>Grasscutting</t>
  </si>
  <si>
    <t>Recycling</t>
  </si>
  <si>
    <t>Maintenance/dog bins</t>
  </si>
  <si>
    <t>2024-25</t>
  </si>
  <si>
    <t>£500 decrease and allow for topping/pathways</t>
  </si>
  <si>
    <t>£3750 Allow similar increase to 2023-24</t>
  </si>
  <si>
    <t>£450 Allow higher home expenses in 2024-25</t>
  </si>
  <si>
    <t xml:space="preserve">£1000 use insurance savings budget to build reserve as ageing </t>
  </si>
  <si>
    <t>play area equipment</t>
  </si>
  <si>
    <t>31.3.24</t>
  </si>
  <si>
    <t>£50 to res</t>
  </si>
  <si>
    <t>Sus. C. Grant 8.6.21 &amp; 24.4.23</t>
  </si>
  <si>
    <t>£100 to res</t>
  </si>
  <si>
    <t>Subscriptions</t>
  </si>
  <si>
    <t>Clerk/Office/Home Expenses/Website</t>
  </si>
  <si>
    <t>2025-26</t>
  </si>
  <si>
    <t>Village Hall/Pavilion</t>
  </si>
  <si>
    <t>Estimated balance at 31.3.26</t>
  </si>
  <si>
    <t>£750 allow £60 x 3 spray and 16 cuts @ £33.50</t>
  </si>
  <si>
    <t>£1300 allow for higher maintenance of playing field area</t>
  </si>
  <si>
    <t>Play Area repairs/renew/report</t>
  </si>
  <si>
    <t>£4300 - £4130 total 2024-5 as negotiated by LGA plus 4% 2025-26</t>
  </si>
  <si>
    <t>£500 now includes website fee to NALC</t>
  </si>
  <si>
    <t>Add 100 donation</t>
  </si>
  <si>
    <t>£1200 Reduce and use towards increased grass cutting</t>
  </si>
  <si>
    <t xml:space="preserve">Maintenance/dog bins </t>
  </si>
  <si>
    <r>
      <t>Less £</t>
    </r>
    <r>
      <rPr>
        <sz val="9"/>
        <rFont val="Calibri"/>
        <family val="2"/>
        <scheme val="minor"/>
      </rPr>
      <t>368</t>
    </r>
    <r>
      <rPr>
        <b/>
        <sz val="9"/>
        <rFont val="Calibri"/>
        <family val="2"/>
        <scheme val="minor"/>
      </rPr>
      <t xml:space="preserve"> batts</t>
    </r>
  </si>
  <si>
    <t>£2000 Continue building reserve for ageing equipment</t>
  </si>
  <si>
    <r>
      <t>Defibrillator (</t>
    </r>
    <r>
      <rPr>
        <sz val="9"/>
        <rFont val="Calibri"/>
        <family val="2"/>
        <scheme val="minor"/>
      </rPr>
      <t>new 2015</t>
    </r>
    <r>
      <rPr>
        <sz val="11"/>
        <rFont val="Calibri"/>
        <family val="2"/>
        <scheme val="minor"/>
      </rPr>
      <t>)</t>
    </r>
  </si>
  <si>
    <t>31.3.25</t>
  </si>
  <si>
    <t>Donations S.137</t>
  </si>
  <si>
    <t>£20 to res</t>
  </si>
  <si>
    <t>Playing Field</t>
  </si>
  <si>
    <t>£786 to res</t>
  </si>
  <si>
    <t>£908 to res</t>
  </si>
  <si>
    <t xml:space="preserve">Actual to </t>
  </si>
  <si>
    <t>Add £400 donation</t>
  </si>
  <si>
    <t>Hindringham Parish Council Budget to set precept 2026-27</t>
  </si>
  <si>
    <t>2026-27</t>
  </si>
  <si>
    <t>Estimated receipts (less precept) 2026-27</t>
  </si>
  <si>
    <t>Add precept 2026-27</t>
  </si>
  <si>
    <t>Estimated balance at 31.3.27</t>
  </si>
  <si>
    <t>Less estimated expenses 2026-27</t>
  </si>
  <si>
    <t>£1,100 allow for increase, say 6 x spray, edge cut, play area plus @ £145 and 6 x cutting play area @ £35</t>
  </si>
  <si>
    <t>£1,250 Build reserve for asset maintenance</t>
  </si>
  <si>
    <t>£4,450 predicted 4.1% increase in 2026</t>
  </si>
  <si>
    <t xml:space="preserve">£200 maintenance and to build reserve for replacement </t>
  </si>
  <si>
    <t>£100 build reserve for new laptop (old laptop scrapped)</t>
  </si>
  <si>
    <t>Nil - good reserve built up</t>
  </si>
  <si>
    <t>Tax base for 2026-27 = 297.90</t>
  </si>
  <si>
    <t>£2500 continue building reserve for ageing play equipment</t>
  </si>
  <si>
    <t>9.3.26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</si>
</sst>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17" x14ac:knownFonts="1"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i/>
      <sz val="11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b/>
      <sz val="10"/>
      <name val="Arial"/>
      <family val="2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u/>
      <sz val="1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8">
    <xf numFmtId="0" fontId="0" fillId="0" borderId="0" xfId="0"/>
    <xf numFmtId="0" fontId="1" fillId="2" borderId="1" xfId="1"/>
    <xf numFmtId="0" fontId="1" fillId="3" borderId="1" xfId="1" applyFill="1"/>
    <xf numFmtId="3" fontId="1" fillId="3" borderId="1" xfId="1" applyNumberFormat="1" applyFill="1"/>
    <xf numFmtId="0" fontId="2" fillId="3" borderId="1" xfId="1" applyFont="1" applyFill="1"/>
    <xf numFmtId="0" fontId="1" fillId="0" borderId="1" xfId="1" applyFill="1"/>
    <xf numFmtId="0" fontId="1" fillId="3" borderId="4" xfId="1" applyFill="1" applyBorder="1" applyAlignment="1">
      <alignment horizontal="center"/>
    </xf>
    <xf numFmtId="0" fontId="1" fillId="2" borderId="4" xfId="1" applyBorder="1"/>
    <xf numFmtId="0" fontId="1" fillId="0" borderId="3" xfId="1" applyFill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7" fillId="0" borderId="11" xfId="1" applyFont="1" applyFill="1" applyBorder="1" applyAlignment="1">
      <alignment horizontal="right"/>
    </xf>
    <xf numFmtId="0" fontId="4" fillId="0" borderId="6" xfId="1" applyFont="1" applyFill="1" applyBorder="1" applyAlignment="1">
      <alignment horizontal="right"/>
    </xf>
    <xf numFmtId="0" fontId="3" fillId="0" borderId="10" xfId="1" applyFont="1" applyFill="1" applyBorder="1" applyAlignment="1">
      <alignment horizontal="right"/>
    </xf>
    <xf numFmtId="6" fontId="0" fillId="0" borderId="0" xfId="0" applyNumberFormat="1"/>
    <xf numFmtId="0" fontId="6" fillId="0" borderId="11" xfId="1" applyFont="1" applyFill="1" applyBorder="1" applyAlignment="1">
      <alignment horizontal="right"/>
    </xf>
    <xf numFmtId="0" fontId="1" fillId="3" borderId="2" xfId="1" applyFill="1" applyBorder="1" applyAlignment="1">
      <alignment horizontal="right"/>
    </xf>
    <xf numFmtId="0" fontId="6" fillId="0" borderId="12" xfId="1" applyFont="1" applyFill="1" applyBorder="1" applyAlignment="1">
      <alignment horizontal="right"/>
    </xf>
    <xf numFmtId="0" fontId="3" fillId="3" borderId="3" xfId="1" applyFont="1" applyFill="1" applyBorder="1" applyAlignment="1">
      <alignment horizontal="right"/>
    </xf>
    <xf numFmtId="0" fontId="3" fillId="3" borderId="9" xfId="1" applyFont="1" applyFill="1" applyBorder="1"/>
    <xf numFmtId="0" fontId="1" fillId="3" borderId="14" xfId="1" applyFill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6" fontId="0" fillId="0" borderId="0" xfId="0" applyNumberForma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3" borderId="3" xfId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0" fillId="0" borderId="1" xfId="1" applyFont="1" applyFill="1"/>
    <xf numFmtId="0" fontId="10" fillId="0" borderId="5" xfId="1" applyFont="1" applyFill="1" applyBorder="1"/>
    <xf numFmtId="0" fontId="13" fillId="0" borderId="13" xfId="1" applyFont="1" applyFill="1" applyBorder="1" applyAlignment="1">
      <alignment horizontal="right"/>
    </xf>
    <xf numFmtId="0" fontId="13" fillId="0" borderId="3" xfId="1" applyFont="1" applyFill="1" applyBorder="1" applyAlignment="1">
      <alignment horizontal="right"/>
    </xf>
    <xf numFmtId="0" fontId="10" fillId="0" borderId="3" xfId="1" applyFont="1" applyFill="1" applyBorder="1"/>
    <xf numFmtId="0" fontId="10" fillId="0" borderId="4" xfId="1" applyFont="1" applyFill="1" applyBorder="1"/>
    <xf numFmtId="0" fontId="11" fillId="0" borderId="1" xfId="1" applyFont="1" applyFill="1"/>
    <xf numFmtId="0" fontId="10" fillId="0" borderId="1" xfId="1" applyFont="1" applyFill="1" applyAlignment="1">
      <alignment horizontal="right"/>
    </xf>
    <xf numFmtId="164" fontId="10" fillId="0" borderId="1" xfId="1" applyNumberFormat="1" applyFont="1" applyFill="1"/>
    <xf numFmtId="0" fontId="9" fillId="0" borderId="0" xfId="0" applyFont="1"/>
    <xf numFmtId="164" fontId="0" fillId="0" borderId="0" xfId="0" applyNumberFormat="1" applyAlignment="1">
      <alignment horizontal="left"/>
    </xf>
    <xf numFmtId="6" fontId="14" fillId="0" borderId="1" xfId="1" applyNumberFormat="1" applyFont="1" applyFill="1"/>
    <xf numFmtId="0" fontId="14" fillId="0" borderId="1" xfId="1" applyFont="1" applyFill="1"/>
    <xf numFmtId="3" fontId="10" fillId="0" borderId="1" xfId="1" applyNumberFormat="1" applyFont="1" applyFill="1"/>
    <xf numFmtId="0" fontId="15" fillId="3" borderId="1" xfId="1" applyFont="1" applyFill="1"/>
    <xf numFmtId="0" fontId="10" fillId="3" borderId="1" xfId="1" applyFont="1" applyFill="1"/>
    <xf numFmtId="3" fontId="10" fillId="3" borderId="1" xfId="1" applyNumberFormat="1" applyFont="1" applyFill="1"/>
    <xf numFmtId="0" fontId="0" fillId="0" borderId="0" xfId="0" applyAlignment="1">
      <alignment wrapText="1"/>
    </xf>
    <xf numFmtId="2" fontId="16" fillId="3" borderId="1" xfId="1" applyNumberFormat="1" applyFont="1" applyFill="1"/>
    <xf numFmtId="0" fontId="5" fillId="3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8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right"/>
    </xf>
    <xf numFmtId="0" fontId="12" fillId="0" borderId="6" xfId="1" applyFont="1" applyFill="1" applyBorder="1" applyAlignment="1">
      <alignment horizontal="right"/>
    </xf>
    <xf numFmtId="0" fontId="11" fillId="0" borderId="13" xfId="1" applyFont="1" applyFill="1" applyBorder="1" applyAlignment="1">
      <alignment horizontal="right"/>
    </xf>
    <xf numFmtId="0" fontId="11" fillId="0" borderId="6" xfId="1" applyFont="1" applyFill="1" applyBorder="1" applyAlignment="1">
      <alignment horizontal="right"/>
    </xf>
    <xf numFmtId="0" fontId="12" fillId="0" borderId="14" xfId="1" applyFont="1" applyFill="1" applyBorder="1" applyAlignment="1">
      <alignment horizontal="right"/>
    </xf>
    <xf numFmtId="0" fontId="12" fillId="0" borderId="17" xfId="1" applyFont="1" applyFill="1" applyBorder="1" applyAlignment="1">
      <alignment horizontal="right"/>
    </xf>
    <xf numFmtId="0" fontId="13" fillId="0" borderId="3" xfId="1" applyFont="1" applyFill="1" applyBorder="1" applyAlignment="1">
      <alignment horizontal="right"/>
    </xf>
    <xf numFmtId="0" fontId="12" fillId="0" borderId="3" xfId="1" applyFont="1" applyFill="1" applyBorder="1" applyAlignment="1">
      <alignment horizontal="right"/>
    </xf>
    <xf numFmtId="0" fontId="10" fillId="0" borderId="15" xfId="1" applyFont="1" applyFill="1" applyBorder="1" applyAlignment="1">
      <alignment horizontal="center"/>
    </xf>
    <xf numFmtId="0" fontId="10" fillId="0" borderId="18" xfId="1" applyFont="1" applyFill="1" applyBorder="1" applyAlignment="1">
      <alignment horizontal="center"/>
    </xf>
    <xf numFmtId="0" fontId="10" fillId="0" borderId="16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zoomScale="94" zoomScaleNormal="94" workbookViewId="0">
      <selection activeCell="F38" sqref="F38"/>
    </sheetView>
  </sheetViews>
  <sheetFormatPr defaultColWidth="8.81640625" defaultRowHeight="14.5" x14ac:dyDescent="0.35"/>
  <cols>
    <col min="1" max="1" width="33.81640625" style="1" customWidth="1"/>
    <col min="2" max="2" width="13.81640625" style="1" customWidth="1"/>
    <col min="3" max="3" width="12.1796875" style="1" customWidth="1"/>
    <col min="4" max="4" width="12.6328125" style="1" customWidth="1"/>
    <col min="5" max="5" width="11.36328125" style="1" customWidth="1"/>
    <col min="6" max="6" width="12.26953125" style="1" customWidth="1"/>
    <col min="7" max="7" width="13.6328125" style="1" customWidth="1"/>
    <col min="8" max="8" width="12.453125" style="1" customWidth="1"/>
    <col min="9" max="9" width="14.54296875" style="1" customWidth="1"/>
    <col min="10" max="10" width="10.1796875" style="1" customWidth="1"/>
    <col min="11" max="16384" width="8.81640625" style="1"/>
  </cols>
  <sheetData>
    <row r="1" spans="1:10" x14ac:dyDescent="0.35">
      <c r="A1" s="47" t="s">
        <v>72</v>
      </c>
      <c r="B1" s="47"/>
      <c r="C1" s="47"/>
      <c r="D1" s="47"/>
      <c r="E1" s="47"/>
      <c r="F1" s="47"/>
      <c r="G1" s="47"/>
      <c r="H1" s="47"/>
      <c r="I1" s="48"/>
    </row>
    <row r="2" spans="1:10" x14ac:dyDescent="0.35">
      <c r="A2" s="47"/>
      <c r="B2" s="47"/>
      <c r="C2" s="47"/>
      <c r="D2" s="47"/>
      <c r="E2" s="47"/>
      <c r="F2" s="47"/>
      <c r="G2" s="47"/>
      <c r="H2" s="47"/>
      <c r="I2" s="48"/>
    </row>
    <row r="3" spans="1:10" x14ac:dyDescent="0.35">
      <c r="A3" s="26"/>
      <c r="B3" s="28" t="s">
        <v>38</v>
      </c>
      <c r="C3" s="28" t="s">
        <v>38</v>
      </c>
      <c r="D3" s="28"/>
      <c r="E3" s="28" t="s">
        <v>50</v>
      </c>
      <c r="F3" s="28" t="s">
        <v>50</v>
      </c>
      <c r="G3" s="2"/>
      <c r="H3" s="43" t="s">
        <v>73</v>
      </c>
      <c r="I3" s="42"/>
      <c r="J3" s="28"/>
    </row>
    <row r="4" spans="1:10" x14ac:dyDescent="0.35">
      <c r="A4" s="6"/>
      <c r="B4" s="28" t="s">
        <v>0</v>
      </c>
      <c r="C4" s="28" t="s">
        <v>32</v>
      </c>
      <c r="D4" s="28"/>
      <c r="E4" s="28" t="s">
        <v>0</v>
      </c>
      <c r="F4" s="28" t="s">
        <v>70</v>
      </c>
      <c r="G4" s="2"/>
      <c r="H4" s="43" t="s">
        <v>0</v>
      </c>
      <c r="I4" s="42"/>
      <c r="J4" s="28"/>
    </row>
    <row r="5" spans="1:10" x14ac:dyDescent="0.35">
      <c r="A5" s="2" t="s">
        <v>13</v>
      </c>
      <c r="B5" s="28"/>
      <c r="C5" s="28" t="s">
        <v>64</v>
      </c>
      <c r="D5" s="28"/>
      <c r="E5" s="28"/>
      <c r="F5" s="28" t="s">
        <v>86</v>
      </c>
      <c r="G5" s="2"/>
      <c r="H5" s="43"/>
      <c r="I5" s="43"/>
      <c r="J5" s="28"/>
    </row>
    <row r="6" spans="1:10" x14ac:dyDescent="0.35">
      <c r="A6" s="2" t="s">
        <v>4</v>
      </c>
      <c r="B6" s="28">
        <v>8900</v>
      </c>
      <c r="C6" s="28">
        <v>8900</v>
      </c>
      <c r="D6" s="28"/>
      <c r="E6" s="41">
        <v>10410</v>
      </c>
      <c r="F6" s="28">
        <v>10410</v>
      </c>
      <c r="G6" s="2"/>
      <c r="H6" s="44">
        <v>11500</v>
      </c>
      <c r="I6" s="43"/>
      <c r="J6" s="28"/>
    </row>
    <row r="7" spans="1:10" x14ac:dyDescent="0.35">
      <c r="A7" s="2" t="s">
        <v>22</v>
      </c>
      <c r="B7" s="28">
        <v>19</v>
      </c>
      <c r="C7" s="28">
        <v>19</v>
      </c>
      <c r="D7" s="28"/>
      <c r="E7" s="28">
        <v>19</v>
      </c>
      <c r="F7" s="28">
        <v>19</v>
      </c>
      <c r="G7" s="2"/>
      <c r="H7" s="43">
        <v>19</v>
      </c>
      <c r="I7" s="43"/>
      <c r="J7" s="28"/>
    </row>
    <row r="8" spans="1:10" x14ac:dyDescent="0.35">
      <c r="A8" s="2" t="s">
        <v>36</v>
      </c>
      <c r="B8" s="28">
        <v>290</v>
      </c>
      <c r="C8" s="28">
        <v>348</v>
      </c>
      <c r="D8" s="28"/>
      <c r="E8" s="28">
        <v>280</v>
      </c>
      <c r="F8" s="28">
        <v>74</v>
      </c>
      <c r="G8" s="2"/>
      <c r="H8" s="43">
        <v>350</v>
      </c>
      <c r="I8" s="43"/>
      <c r="J8" s="28"/>
    </row>
    <row r="9" spans="1:10" x14ac:dyDescent="0.35">
      <c r="A9" s="2" t="s">
        <v>31</v>
      </c>
      <c r="B9" s="28"/>
      <c r="C9" s="28">
        <v>100</v>
      </c>
      <c r="D9" s="28"/>
      <c r="E9" s="28"/>
      <c r="F9" s="28">
        <v>400</v>
      </c>
      <c r="G9" s="2"/>
      <c r="H9" s="43">
        <v>0</v>
      </c>
      <c r="I9" s="43"/>
      <c r="J9" s="28"/>
    </row>
    <row r="10" spans="1:10" x14ac:dyDescent="0.35">
      <c r="A10" s="3" t="s">
        <v>1</v>
      </c>
      <c r="B10" s="28">
        <f>SUM(B6:B8)</f>
        <v>9209</v>
      </c>
      <c r="C10" s="28">
        <f>SUM(C6:C9)</f>
        <v>9367</v>
      </c>
      <c r="D10" s="28"/>
      <c r="E10" s="41">
        <f>SUM(E6:E9)</f>
        <v>10709</v>
      </c>
      <c r="F10" s="28">
        <f>SUM(F6:F9)</f>
        <v>10903</v>
      </c>
      <c r="G10" s="2"/>
      <c r="H10" s="43">
        <f>SUM(H6:H9)</f>
        <v>11869</v>
      </c>
      <c r="I10" s="43"/>
      <c r="J10" s="28"/>
    </row>
    <row r="11" spans="1:10" x14ac:dyDescent="0.35">
      <c r="A11" s="5"/>
      <c r="B11" s="28"/>
      <c r="C11" s="28"/>
      <c r="D11" s="28"/>
      <c r="E11" s="28"/>
      <c r="F11" s="28"/>
      <c r="G11" s="2"/>
      <c r="H11" s="43"/>
      <c r="I11" s="43"/>
      <c r="J11" s="28"/>
    </row>
    <row r="12" spans="1:10" x14ac:dyDescent="0.35">
      <c r="A12" s="3"/>
      <c r="B12" s="28"/>
      <c r="C12" s="28"/>
      <c r="D12" s="28"/>
      <c r="E12" s="28"/>
      <c r="F12" s="28"/>
      <c r="G12" s="2"/>
      <c r="H12" s="43"/>
      <c r="I12" s="43"/>
      <c r="J12" s="28"/>
    </row>
    <row r="13" spans="1:10" x14ac:dyDescent="0.35">
      <c r="A13" s="2"/>
      <c r="B13" s="28"/>
      <c r="C13" s="28"/>
      <c r="D13" s="28"/>
      <c r="E13" s="28"/>
      <c r="F13" s="28"/>
      <c r="G13" s="2"/>
      <c r="H13" s="43"/>
      <c r="I13" s="43"/>
      <c r="J13" s="28"/>
    </row>
    <row r="14" spans="1:10" x14ac:dyDescent="0.35">
      <c r="A14" s="2" t="s">
        <v>3</v>
      </c>
      <c r="B14" s="28"/>
      <c r="C14" s="28"/>
      <c r="D14" s="28"/>
      <c r="E14" s="28"/>
      <c r="F14" s="28"/>
      <c r="G14" s="2"/>
      <c r="H14" s="43"/>
      <c r="I14" s="43"/>
      <c r="J14" s="28"/>
    </row>
    <row r="15" spans="1:10" x14ac:dyDescent="0.35">
      <c r="A15" s="2" t="s">
        <v>23</v>
      </c>
      <c r="B15" s="28">
        <v>500</v>
      </c>
      <c r="C15" s="28">
        <v>609</v>
      </c>
      <c r="D15" s="28"/>
      <c r="E15" s="28">
        <v>750</v>
      </c>
      <c r="F15" s="28">
        <v>603</v>
      </c>
      <c r="G15" s="2"/>
      <c r="H15" s="44">
        <v>1100</v>
      </c>
      <c r="I15" s="43"/>
      <c r="J15" s="28"/>
    </row>
    <row r="16" spans="1:10" x14ac:dyDescent="0.35">
      <c r="A16" s="2" t="s">
        <v>37</v>
      </c>
      <c r="B16" s="28">
        <v>1300</v>
      </c>
      <c r="C16" s="28">
        <v>514</v>
      </c>
      <c r="D16" s="34" t="s">
        <v>68</v>
      </c>
      <c r="E16" s="28">
        <v>1200</v>
      </c>
      <c r="F16" s="28">
        <v>594</v>
      </c>
      <c r="G16" s="2"/>
      <c r="H16" s="43">
        <v>1300</v>
      </c>
      <c r="I16" s="43"/>
      <c r="J16" s="28"/>
    </row>
    <row r="17" spans="1:10" x14ac:dyDescent="0.35">
      <c r="A17" s="2" t="s">
        <v>34</v>
      </c>
      <c r="B17" s="28">
        <v>1300</v>
      </c>
      <c r="C17" s="28">
        <v>392</v>
      </c>
      <c r="D17" s="34" t="s">
        <v>69</v>
      </c>
      <c r="E17" s="28">
        <v>2000</v>
      </c>
      <c r="F17" s="28">
        <v>148</v>
      </c>
      <c r="G17" s="2"/>
      <c r="H17" s="43">
        <v>2500</v>
      </c>
      <c r="I17" s="43"/>
      <c r="J17" s="28"/>
    </row>
    <row r="18" spans="1:10" x14ac:dyDescent="0.35">
      <c r="A18" s="2" t="s">
        <v>65</v>
      </c>
      <c r="B18" s="28">
        <v>50</v>
      </c>
      <c r="C18" s="28">
        <v>65</v>
      </c>
      <c r="D18" s="28"/>
      <c r="E18" s="28">
        <v>50</v>
      </c>
      <c r="F18" s="28">
        <v>25</v>
      </c>
      <c r="G18" s="2"/>
      <c r="H18" s="43">
        <v>50</v>
      </c>
      <c r="I18" s="43"/>
      <c r="J18" s="28"/>
    </row>
    <row r="19" spans="1:10" x14ac:dyDescent="0.35">
      <c r="A19" s="2" t="s">
        <v>14</v>
      </c>
      <c r="B19" s="28">
        <v>50</v>
      </c>
      <c r="C19" s="28">
        <v>418</v>
      </c>
      <c r="D19" s="28"/>
      <c r="E19" s="28">
        <v>80</v>
      </c>
      <c r="F19" s="28">
        <v>0</v>
      </c>
      <c r="G19" s="2"/>
      <c r="H19" s="43">
        <v>100</v>
      </c>
      <c r="I19" s="43"/>
      <c r="J19" s="28"/>
    </row>
    <row r="20" spans="1:10" x14ac:dyDescent="0.35">
      <c r="A20" s="2" t="s">
        <v>15</v>
      </c>
      <c r="B20" s="28">
        <v>50</v>
      </c>
      <c r="C20" s="28">
        <v>0</v>
      </c>
      <c r="D20" s="34" t="s">
        <v>45</v>
      </c>
      <c r="E20" s="28">
        <v>75</v>
      </c>
      <c r="F20" s="28">
        <v>0</v>
      </c>
      <c r="G20" s="2"/>
      <c r="H20" s="43">
        <v>100</v>
      </c>
      <c r="I20" s="43"/>
      <c r="J20" s="28"/>
    </row>
    <row r="21" spans="1:10" x14ac:dyDescent="0.35">
      <c r="A21" s="2" t="s">
        <v>16</v>
      </c>
      <c r="B21" s="28">
        <v>100</v>
      </c>
      <c r="C21" s="28">
        <v>0</v>
      </c>
      <c r="D21" s="34" t="s">
        <v>47</v>
      </c>
      <c r="E21" s="28">
        <v>200</v>
      </c>
      <c r="F21" s="28">
        <v>0</v>
      </c>
      <c r="G21" s="2"/>
      <c r="H21" s="43">
        <v>210</v>
      </c>
      <c r="I21" s="43"/>
      <c r="J21" s="28"/>
    </row>
    <row r="22" spans="1:10" x14ac:dyDescent="0.35">
      <c r="A22" s="2" t="s">
        <v>2</v>
      </c>
      <c r="B22" s="28">
        <v>550</v>
      </c>
      <c r="C22" s="28">
        <v>464</v>
      </c>
      <c r="D22" s="28"/>
      <c r="E22" s="28">
        <v>550</v>
      </c>
      <c r="F22" s="28">
        <v>464</v>
      </c>
      <c r="G22" s="46"/>
      <c r="H22" s="43">
        <v>650</v>
      </c>
      <c r="I22" s="43"/>
      <c r="J22" s="28"/>
    </row>
    <row r="23" spans="1:10" x14ac:dyDescent="0.35">
      <c r="A23" s="2" t="s">
        <v>48</v>
      </c>
      <c r="B23" s="28">
        <v>320</v>
      </c>
      <c r="C23" s="28">
        <v>263</v>
      </c>
      <c r="D23" s="28"/>
      <c r="E23" s="28">
        <v>320</v>
      </c>
      <c r="F23" s="28">
        <v>278</v>
      </c>
      <c r="G23" s="46"/>
      <c r="H23" s="43">
        <v>320</v>
      </c>
      <c r="I23" s="43"/>
      <c r="J23" s="28"/>
    </row>
    <row r="24" spans="1:10" x14ac:dyDescent="0.35">
      <c r="A24" s="2" t="s">
        <v>6</v>
      </c>
      <c r="B24" s="28">
        <v>50</v>
      </c>
      <c r="C24" s="28">
        <v>18</v>
      </c>
      <c r="D24" s="28"/>
      <c r="E24" s="28">
        <v>50</v>
      </c>
      <c r="F24" s="28">
        <v>0</v>
      </c>
      <c r="G24" s="2"/>
      <c r="H24" s="43">
        <v>50</v>
      </c>
      <c r="I24" s="43"/>
      <c r="J24" s="28"/>
    </row>
    <row r="25" spans="1:10" x14ac:dyDescent="0.35">
      <c r="A25" s="2" t="s">
        <v>5</v>
      </c>
      <c r="B25" s="28">
        <v>3750</v>
      </c>
      <c r="C25" s="28">
        <v>4137</v>
      </c>
      <c r="D25" s="28"/>
      <c r="E25" s="28">
        <v>4300</v>
      </c>
      <c r="F25" s="28">
        <v>3203</v>
      </c>
      <c r="G25" s="2"/>
      <c r="H25" s="43">
        <v>4450</v>
      </c>
      <c r="I25" s="43"/>
      <c r="J25" s="28"/>
    </row>
    <row r="26" spans="1:10" x14ac:dyDescent="0.35">
      <c r="A26" s="2" t="s">
        <v>49</v>
      </c>
      <c r="B26" s="28">
        <v>450</v>
      </c>
      <c r="C26" s="28">
        <v>614</v>
      </c>
      <c r="D26" s="28"/>
      <c r="E26" s="28">
        <v>500</v>
      </c>
      <c r="F26" s="28">
        <v>375</v>
      </c>
      <c r="G26" s="2"/>
      <c r="H26" s="43">
        <v>500</v>
      </c>
      <c r="I26" s="43"/>
      <c r="J26" s="28"/>
    </row>
    <row r="27" spans="1:10" x14ac:dyDescent="0.35">
      <c r="A27" s="2" t="s">
        <v>17</v>
      </c>
      <c r="B27" s="28">
        <v>50</v>
      </c>
      <c r="C27" s="28">
        <v>35</v>
      </c>
      <c r="D27" s="28"/>
      <c r="E27" s="28">
        <v>50</v>
      </c>
      <c r="F27" s="28">
        <v>40</v>
      </c>
      <c r="G27" s="2"/>
      <c r="H27" s="43">
        <v>50</v>
      </c>
      <c r="I27" s="43"/>
      <c r="J27" s="28"/>
    </row>
    <row r="28" spans="1:10" x14ac:dyDescent="0.35">
      <c r="A28" s="2" t="s">
        <v>18</v>
      </c>
      <c r="B28" s="28">
        <v>20</v>
      </c>
      <c r="C28" s="28">
        <v>0</v>
      </c>
      <c r="D28" s="34" t="s">
        <v>66</v>
      </c>
      <c r="E28" s="28">
        <v>20</v>
      </c>
      <c r="F28" s="28">
        <v>0</v>
      </c>
      <c r="G28" s="2"/>
      <c r="H28" s="43">
        <v>20</v>
      </c>
      <c r="I28" s="43"/>
      <c r="J28" s="28"/>
    </row>
    <row r="29" spans="1:10" x14ac:dyDescent="0.35">
      <c r="A29" s="2" t="s">
        <v>7</v>
      </c>
      <c r="B29" s="28">
        <v>50</v>
      </c>
      <c r="C29" s="28">
        <v>0</v>
      </c>
      <c r="D29" s="34" t="s">
        <v>45</v>
      </c>
      <c r="E29" s="28">
        <v>50</v>
      </c>
      <c r="F29" s="28">
        <v>0</v>
      </c>
      <c r="G29" s="2"/>
      <c r="H29" s="43">
        <v>0</v>
      </c>
      <c r="I29" s="43"/>
      <c r="J29" s="28"/>
    </row>
    <row r="30" spans="1:10" x14ac:dyDescent="0.35">
      <c r="A30" s="2" t="s">
        <v>36</v>
      </c>
      <c r="B30" s="28">
        <v>190</v>
      </c>
      <c r="C30" s="28">
        <v>113</v>
      </c>
      <c r="D30" s="28"/>
      <c r="E30" s="28">
        <v>200</v>
      </c>
      <c r="F30" s="28">
        <v>130</v>
      </c>
      <c r="G30" s="2"/>
      <c r="H30" s="43">
        <v>210</v>
      </c>
      <c r="I30" s="43"/>
      <c r="J30" s="28"/>
    </row>
    <row r="31" spans="1:10" x14ac:dyDescent="0.35">
      <c r="A31" s="4" t="s">
        <v>20</v>
      </c>
      <c r="B31" s="28"/>
      <c r="C31" s="28"/>
      <c r="D31" s="28"/>
      <c r="E31" s="28"/>
      <c r="F31" s="28"/>
      <c r="G31" s="2"/>
      <c r="H31" s="43"/>
      <c r="I31" s="43"/>
      <c r="J31" s="28"/>
    </row>
    <row r="32" spans="1:10" x14ac:dyDescent="0.35">
      <c r="A32" s="1" t="s">
        <v>19</v>
      </c>
      <c r="B32" s="28">
        <v>150</v>
      </c>
      <c r="C32" s="28">
        <v>300</v>
      </c>
      <c r="D32" s="28"/>
      <c r="E32" s="28">
        <v>150</v>
      </c>
      <c r="F32" s="28">
        <v>150</v>
      </c>
      <c r="G32" s="2"/>
      <c r="H32" s="43">
        <v>150</v>
      </c>
      <c r="I32" s="43"/>
      <c r="J32" s="28"/>
    </row>
    <row r="33" spans="1:10" x14ac:dyDescent="0.35">
      <c r="A33" s="2" t="s">
        <v>51</v>
      </c>
      <c r="B33" s="28">
        <v>140</v>
      </c>
      <c r="C33" s="28">
        <v>160</v>
      </c>
      <c r="D33" s="28"/>
      <c r="E33" s="28">
        <v>180</v>
      </c>
      <c r="F33" s="28">
        <v>274</v>
      </c>
      <c r="G33" s="2"/>
      <c r="H33" s="43">
        <v>185</v>
      </c>
      <c r="I33" s="43"/>
      <c r="J33" s="28"/>
    </row>
    <row r="34" spans="1:10" x14ac:dyDescent="0.35">
      <c r="A34" s="2" t="s">
        <v>21</v>
      </c>
      <c r="B34" s="28">
        <v>1</v>
      </c>
      <c r="C34" s="28">
        <v>0</v>
      </c>
      <c r="D34" s="28"/>
      <c r="E34" s="28">
        <v>1</v>
      </c>
      <c r="F34" s="28">
        <v>0</v>
      </c>
      <c r="G34" s="2"/>
      <c r="H34" s="43">
        <v>1</v>
      </c>
      <c r="I34" s="43"/>
      <c r="J34" s="28"/>
    </row>
    <row r="35" spans="1:10" x14ac:dyDescent="0.35">
      <c r="A35" s="5"/>
      <c r="B35" s="5"/>
      <c r="C35" s="5"/>
      <c r="D35" s="5"/>
      <c r="E35" s="5"/>
      <c r="F35" s="28"/>
      <c r="G35" s="2"/>
      <c r="H35" s="43"/>
      <c r="I35" s="43"/>
      <c r="J35" s="28"/>
    </row>
    <row r="36" spans="1:10" x14ac:dyDescent="0.35">
      <c r="A36" s="2" t="s">
        <v>25</v>
      </c>
      <c r="B36" s="28">
        <f>SUM(B15:B34)</f>
        <v>9071</v>
      </c>
      <c r="C36" s="28">
        <f>SUM(C15:C34)</f>
        <v>8102</v>
      </c>
      <c r="D36" s="28"/>
      <c r="E36" s="28">
        <f>SUM(E15:E35)</f>
        <v>10726</v>
      </c>
      <c r="F36" s="28">
        <f>SUM(F15:F34)</f>
        <v>6284</v>
      </c>
      <c r="G36" s="2"/>
      <c r="H36" s="44">
        <f>SUM(H15:H34)</f>
        <v>11946</v>
      </c>
      <c r="I36" s="43"/>
      <c r="J36" s="28"/>
    </row>
    <row r="37" spans="1:10" x14ac:dyDescent="0.35">
      <c r="A37" s="2"/>
      <c r="B37" s="28"/>
      <c r="C37" s="28"/>
      <c r="D37" s="28"/>
      <c r="E37" s="28"/>
      <c r="F37" s="28"/>
      <c r="G37" s="2"/>
      <c r="H37" s="43"/>
      <c r="I37" s="43"/>
      <c r="J37" s="28"/>
    </row>
    <row r="38" spans="1:10" x14ac:dyDescent="0.35">
      <c r="A38" s="2" t="s">
        <v>26</v>
      </c>
      <c r="B38" s="28">
        <f>SUM(B10-B36)</f>
        <v>138</v>
      </c>
      <c r="C38" s="28">
        <f>SUM(C10-C36)</f>
        <v>1265</v>
      </c>
      <c r="D38" s="28"/>
      <c r="E38" s="41">
        <f>SUM(E10-E36)</f>
        <v>-17</v>
      </c>
      <c r="F38" s="28">
        <f>SUM(F10-F36)</f>
        <v>4619</v>
      </c>
      <c r="G38" s="2"/>
      <c r="H38" s="44">
        <f>SUM(H10-H36)</f>
        <v>-77</v>
      </c>
      <c r="I38" s="43"/>
      <c r="J38" s="28"/>
    </row>
    <row r="39" spans="1:10" x14ac:dyDescent="0.35">
      <c r="A39" s="3"/>
      <c r="B39" s="28"/>
      <c r="C39" s="28"/>
      <c r="D39" s="28"/>
      <c r="E39" s="28"/>
      <c r="F39" s="28"/>
      <c r="G39" s="28"/>
      <c r="H39" s="28"/>
      <c r="I39" s="28"/>
      <c r="J39" s="28"/>
    </row>
    <row r="40" spans="1:10" x14ac:dyDescent="0.35">
      <c r="A40" s="19"/>
      <c r="B40" s="28"/>
      <c r="C40" s="29"/>
      <c r="D40" s="29"/>
      <c r="E40" s="29"/>
      <c r="F40" s="29"/>
      <c r="G40" s="29"/>
      <c r="H40" s="28"/>
      <c r="I40" s="28"/>
      <c r="J40" s="28"/>
    </row>
    <row r="41" spans="1:10" x14ac:dyDescent="0.35">
      <c r="A41" s="18"/>
      <c r="C41" s="28" t="s">
        <v>44</v>
      </c>
      <c r="D41" s="36">
        <v>19847.21</v>
      </c>
      <c r="E41" s="35" t="s">
        <v>64</v>
      </c>
      <c r="F41" s="36">
        <v>11453.97</v>
      </c>
      <c r="H41" s="2"/>
      <c r="I41" s="43"/>
      <c r="J41" s="28"/>
    </row>
    <row r="42" spans="1:10" x14ac:dyDescent="0.35">
      <c r="A42" s="20"/>
      <c r="B42" s="28"/>
      <c r="C42" s="59" t="s">
        <v>29</v>
      </c>
      <c r="D42" s="60"/>
      <c r="E42" s="60"/>
      <c r="F42" s="60"/>
      <c r="G42" s="61"/>
      <c r="H42" s="43"/>
      <c r="I42" s="43"/>
      <c r="J42" s="28"/>
    </row>
    <row r="43" spans="1:10" x14ac:dyDescent="0.35">
      <c r="A43" s="16"/>
      <c r="B43" s="51" t="s">
        <v>63</v>
      </c>
      <c r="C43" s="52"/>
      <c r="D43" s="28">
        <v>436</v>
      </c>
      <c r="E43" s="40" t="s">
        <v>61</v>
      </c>
      <c r="F43" s="28">
        <v>68</v>
      </c>
      <c r="G43" s="28"/>
      <c r="H43" s="2"/>
      <c r="I43" s="2"/>
      <c r="J43" s="28"/>
    </row>
    <row r="44" spans="1:10" x14ac:dyDescent="0.35">
      <c r="A44" s="17"/>
      <c r="B44" s="51" t="s">
        <v>7</v>
      </c>
      <c r="C44" s="52"/>
      <c r="D44" s="28">
        <v>2390</v>
      </c>
      <c r="E44" s="28"/>
      <c r="F44" s="28">
        <v>2440</v>
      </c>
      <c r="G44" s="28"/>
      <c r="H44" s="2"/>
      <c r="I44" s="2"/>
      <c r="J44" s="28"/>
    </row>
    <row r="45" spans="1:10" x14ac:dyDescent="0.35">
      <c r="A45" s="11"/>
      <c r="B45" s="53" t="s">
        <v>27</v>
      </c>
      <c r="C45" s="54"/>
      <c r="D45" s="28">
        <v>0</v>
      </c>
      <c r="E45" s="28"/>
      <c r="F45" s="28">
        <v>0</v>
      </c>
      <c r="G45" s="28"/>
      <c r="H45" s="2"/>
      <c r="I45" s="2"/>
      <c r="J45" s="28"/>
    </row>
    <row r="46" spans="1:10" x14ac:dyDescent="0.35">
      <c r="A46" s="15"/>
      <c r="B46" s="51" t="s">
        <v>18</v>
      </c>
      <c r="C46" s="52"/>
      <c r="D46" s="28">
        <v>320</v>
      </c>
      <c r="E46" s="28"/>
      <c r="F46" s="28">
        <v>340</v>
      </c>
      <c r="G46" s="28"/>
      <c r="H46" s="2"/>
      <c r="I46" s="2"/>
      <c r="J46" s="28"/>
    </row>
    <row r="47" spans="1:10" x14ac:dyDescent="0.35">
      <c r="A47" s="11"/>
      <c r="B47" s="30"/>
      <c r="C47" s="31" t="s">
        <v>30</v>
      </c>
      <c r="D47" s="28">
        <v>550</v>
      </c>
      <c r="E47" s="28"/>
      <c r="F47" s="28">
        <v>650</v>
      </c>
      <c r="G47" s="28"/>
      <c r="H47" s="2"/>
      <c r="I47" s="2"/>
      <c r="J47" s="28"/>
    </row>
    <row r="48" spans="1:10" x14ac:dyDescent="0.35">
      <c r="A48" s="11"/>
      <c r="B48" s="30"/>
      <c r="C48" s="31" t="s">
        <v>15</v>
      </c>
      <c r="D48" s="28">
        <v>200</v>
      </c>
      <c r="E48" s="28"/>
      <c r="F48" s="28">
        <v>250</v>
      </c>
      <c r="G48" s="28"/>
      <c r="H48" s="2"/>
      <c r="I48" s="2"/>
      <c r="J48" s="28"/>
    </row>
    <row r="49" spans="1:10" x14ac:dyDescent="0.35">
      <c r="A49" s="11"/>
      <c r="B49" s="57" t="s">
        <v>46</v>
      </c>
      <c r="C49" s="57"/>
      <c r="D49" s="28">
        <v>9622.8799999999992</v>
      </c>
      <c r="E49" s="28"/>
      <c r="F49" s="28">
        <v>967.25</v>
      </c>
      <c r="G49" s="28"/>
      <c r="H49" s="2"/>
      <c r="I49" s="2"/>
      <c r="J49" s="28"/>
    </row>
    <row r="50" spans="1:10" x14ac:dyDescent="0.35">
      <c r="A50" s="11"/>
      <c r="B50" s="58" t="s">
        <v>67</v>
      </c>
      <c r="C50" s="58"/>
      <c r="D50" s="28">
        <v>980</v>
      </c>
      <c r="E50" s="39" t="s">
        <v>58</v>
      </c>
      <c r="F50" s="28">
        <v>1008</v>
      </c>
      <c r="G50" s="40" t="s">
        <v>71</v>
      </c>
      <c r="H50" s="2"/>
      <c r="I50" s="2"/>
      <c r="J50" s="28"/>
    </row>
    <row r="51" spans="1:10" x14ac:dyDescent="0.35">
      <c r="A51" s="11"/>
      <c r="B51" s="55" t="s">
        <v>24</v>
      </c>
      <c r="C51" s="56"/>
      <c r="D51" s="28">
        <v>0</v>
      </c>
      <c r="E51" s="28"/>
      <c r="F51" s="28">
        <v>786</v>
      </c>
      <c r="G51" s="28"/>
      <c r="H51" s="2"/>
      <c r="I51" s="2"/>
      <c r="J51" s="28"/>
    </row>
    <row r="52" spans="1:10" x14ac:dyDescent="0.35">
      <c r="A52" s="11"/>
      <c r="B52" s="62"/>
      <c r="C52" s="63"/>
      <c r="D52" s="28"/>
      <c r="E52" s="28"/>
      <c r="F52" s="28"/>
      <c r="G52" s="28"/>
      <c r="H52" s="2"/>
      <c r="I52" s="2"/>
      <c r="J52" s="28"/>
    </row>
    <row r="53" spans="1:10" x14ac:dyDescent="0.35">
      <c r="A53" s="11"/>
      <c r="B53" s="28"/>
      <c r="C53" s="28" t="s">
        <v>28</v>
      </c>
      <c r="D53" s="36">
        <f>SUM(D43:D52)</f>
        <v>14498.88</v>
      </c>
      <c r="E53" s="36"/>
      <c r="F53" s="36">
        <f>SUM(F43:F51)</f>
        <v>6509.25</v>
      </c>
      <c r="G53" s="28"/>
      <c r="H53" s="2"/>
      <c r="I53" s="2"/>
      <c r="J53" s="28"/>
    </row>
    <row r="54" spans="1:10" x14ac:dyDescent="0.35">
      <c r="A54" s="12"/>
      <c r="B54" s="49" t="s">
        <v>33</v>
      </c>
      <c r="C54" s="50"/>
      <c r="D54" s="36">
        <f>SUM(D41-D53)</f>
        <v>5348.33</v>
      </c>
      <c r="E54" s="28"/>
      <c r="F54" s="36">
        <f>SUM(F41-F53)</f>
        <v>4944.7199999999993</v>
      </c>
      <c r="G54" s="28"/>
      <c r="H54" s="2"/>
      <c r="I54" s="2"/>
      <c r="J54" s="28"/>
    </row>
    <row r="55" spans="1:10" x14ac:dyDescent="0.35">
      <c r="A55" s="13"/>
      <c r="B55" s="32"/>
      <c r="C55" s="28"/>
      <c r="D55" s="28"/>
      <c r="E55" s="28"/>
      <c r="F55" s="28"/>
      <c r="G55" s="28"/>
      <c r="H55" s="28"/>
      <c r="I55" s="28"/>
      <c r="J55" s="28"/>
    </row>
    <row r="56" spans="1:10" x14ac:dyDescent="0.35">
      <c r="A56" s="8"/>
      <c r="B56" s="33"/>
      <c r="C56" s="28"/>
      <c r="D56" s="28"/>
      <c r="E56" s="28"/>
      <c r="F56" s="28"/>
      <c r="G56" s="28"/>
      <c r="H56" s="28"/>
      <c r="I56" s="28"/>
      <c r="J56" s="28"/>
    </row>
    <row r="57" spans="1:10" x14ac:dyDescent="0.35">
      <c r="A57" s="7"/>
      <c r="B57" s="28"/>
      <c r="C57" s="28"/>
      <c r="D57" s="28"/>
      <c r="E57" s="28"/>
      <c r="F57" s="28"/>
      <c r="G57" s="28"/>
      <c r="H57" s="28"/>
      <c r="I57" s="28"/>
      <c r="J57" s="28"/>
    </row>
    <row r="58" spans="1:10" x14ac:dyDescent="0.35">
      <c r="B58" s="28"/>
      <c r="C58" s="28"/>
      <c r="D58" s="28"/>
      <c r="E58" s="28"/>
      <c r="F58" s="28"/>
      <c r="G58" s="28"/>
      <c r="H58" s="28"/>
      <c r="I58" s="28"/>
      <c r="J58" s="28"/>
    </row>
    <row r="59" spans="1:10" x14ac:dyDescent="0.35">
      <c r="B59" s="28"/>
      <c r="C59" s="28"/>
      <c r="D59" s="28"/>
      <c r="E59" s="28"/>
      <c r="F59" s="28"/>
      <c r="G59" s="28"/>
      <c r="H59" s="28"/>
      <c r="I59" s="28"/>
      <c r="J59" s="28"/>
    </row>
    <row r="60" spans="1:10" x14ac:dyDescent="0.35">
      <c r="G60" s="28"/>
    </row>
  </sheetData>
  <sheetProtection selectLockedCells="1" selectUnlockedCells="1"/>
  <mergeCells count="11">
    <mergeCell ref="A1:I2"/>
    <mergeCell ref="B54:C54"/>
    <mergeCell ref="B44:C44"/>
    <mergeCell ref="B45:C45"/>
    <mergeCell ref="B46:C46"/>
    <mergeCell ref="B43:C43"/>
    <mergeCell ref="B51:C51"/>
    <mergeCell ref="B49:C49"/>
    <mergeCell ref="B50:C50"/>
    <mergeCell ref="C42:G42"/>
    <mergeCell ref="B52:C52"/>
  </mergeCells>
  <pageMargins left="0.74803149606299213" right="0.74803149606299213" top="0.59055118110236227" bottom="0.59055118110236227" header="0.11811023622047245" footer="0.11811023622047245"/>
  <pageSetup paperSize="9" scale="59" firstPageNumber="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3"/>
  <sheetViews>
    <sheetView topLeftCell="D1" workbookViewId="0">
      <selection activeCell="G7" sqref="G7"/>
    </sheetView>
  </sheetViews>
  <sheetFormatPr defaultRowHeight="12.5" x14ac:dyDescent="0.25"/>
  <cols>
    <col min="3" max="3" width="10.7265625" customWidth="1"/>
    <col min="5" max="5" width="46.81640625" customWidth="1"/>
    <col min="6" max="6" width="51.08984375" customWidth="1"/>
    <col min="7" max="7" width="50.453125" customWidth="1"/>
    <col min="9" max="9" width="36.1796875" customWidth="1"/>
  </cols>
  <sheetData>
    <row r="1" spans="1:10" ht="13" x14ac:dyDescent="0.3">
      <c r="A1" s="65" t="s">
        <v>8</v>
      </c>
      <c r="B1" s="65"/>
      <c r="C1" s="65"/>
      <c r="E1" s="25" t="s">
        <v>38</v>
      </c>
      <c r="F1" s="25" t="s">
        <v>50</v>
      </c>
      <c r="G1" s="25" t="s">
        <v>73</v>
      </c>
    </row>
    <row r="3" spans="1:10" x14ac:dyDescent="0.25">
      <c r="A3" s="10" t="s">
        <v>9</v>
      </c>
      <c r="B3" s="9"/>
      <c r="C3" s="9"/>
    </row>
    <row r="4" spans="1:10" ht="25.5" x14ac:dyDescent="0.3">
      <c r="A4" s="66" t="s">
        <v>35</v>
      </c>
      <c r="B4" s="64"/>
      <c r="C4" s="64"/>
      <c r="E4" t="s">
        <v>39</v>
      </c>
      <c r="F4" s="14" t="s">
        <v>53</v>
      </c>
      <c r="G4" s="45" t="s">
        <v>78</v>
      </c>
      <c r="I4" s="24"/>
      <c r="J4" s="24"/>
    </row>
    <row r="5" spans="1:10" ht="13" x14ac:dyDescent="0.3">
      <c r="A5" s="66" t="s">
        <v>60</v>
      </c>
      <c r="B5" s="66"/>
      <c r="C5" s="66"/>
      <c r="E5" t="s">
        <v>54</v>
      </c>
      <c r="F5" t="s">
        <v>59</v>
      </c>
      <c r="G5" t="s">
        <v>79</v>
      </c>
    </row>
    <row r="6" spans="1:10" ht="13" x14ac:dyDescent="0.3">
      <c r="A6" s="66" t="s">
        <v>55</v>
      </c>
      <c r="B6" s="66"/>
      <c r="C6" s="66"/>
      <c r="E6" t="s">
        <v>42</v>
      </c>
      <c r="F6" t="s">
        <v>62</v>
      </c>
      <c r="G6" t="s">
        <v>85</v>
      </c>
    </row>
    <row r="7" spans="1:10" ht="13" x14ac:dyDescent="0.3">
      <c r="A7" s="27"/>
      <c r="B7" s="27"/>
      <c r="C7" s="27"/>
      <c r="E7" t="s">
        <v>43</v>
      </c>
    </row>
    <row r="8" spans="1:10" ht="13" x14ac:dyDescent="0.3">
      <c r="A8" s="27" t="s">
        <v>10</v>
      </c>
      <c r="B8" s="27"/>
      <c r="C8" s="27"/>
      <c r="D8" s="25"/>
      <c r="E8" t="s">
        <v>40</v>
      </c>
      <c r="F8" s="37" t="s">
        <v>56</v>
      </c>
      <c r="G8" t="s">
        <v>80</v>
      </c>
    </row>
    <row r="9" spans="1:10" ht="13" x14ac:dyDescent="0.3">
      <c r="A9" s="66" t="s">
        <v>11</v>
      </c>
      <c r="B9" s="66"/>
      <c r="C9" s="66"/>
      <c r="E9" t="s">
        <v>41</v>
      </c>
      <c r="F9" t="s">
        <v>57</v>
      </c>
    </row>
    <row r="10" spans="1:10" ht="13" x14ac:dyDescent="0.3">
      <c r="A10" s="66" t="s">
        <v>14</v>
      </c>
      <c r="B10" s="66"/>
      <c r="C10" s="66"/>
      <c r="E10" s="23">
        <v>50</v>
      </c>
      <c r="F10" s="23">
        <v>80</v>
      </c>
      <c r="G10" t="s">
        <v>81</v>
      </c>
    </row>
    <row r="11" spans="1:10" ht="13" x14ac:dyDescent="0.3">
      <c r="A11" s="66" t="s">
        <v>15</v>
      </c>
      <c r="B11" s="66"/>
      <c r="E11" s="23">
        <v>50</v>
      </c>
      <c r="F11" s="23">
        <v>75</v>
      </c>
      <c r="G11" t="s">
        <v>82</v>
      </c>
      <c r="H11" s="21"/>
    </row>
    <row r="12" spans="1:10" ht="13" x14ac:dyDescent="0.3">
      <c r="A12" s="66" t="s">
        <v>7</v>
      </c>
      <c r="B12" s="66"/>
      <c r="E12" s="23">
        <v>50</v>
      </c>
      <c r="F12" s="23">
        <v>50</v>
      </c>
      <c r="G12" t="s">
        <v>83</v>
      </c>
      <c r="H12" s="21"/>
    </row>
    <row r="13" spans="1:10" ht="13" x14ac:dyDescent="0.3">
      <c r="A13" s="67"/>
      <c r="B13" s="67"/>
    </row>
    <row r="14" spans="1:10" ht="13" x14ac:dyDescent="0.3">
      <c r="A14" s="22"/>
      <c r="B14" s="22"/>
      <c r="F14" s="21"/>
      <c r="G14" s="21"/>
    </row>
    <row r="15" spans="1:10" ht="13" x14ac:dyDescent="0.3">
      <c r="A15" s="22"/>
      <c r="B15" s="22"/>
      <c r="E15" s="21"/>
      <c r="F15" s="21"/>
      <c r="G15" s="21"/>
    </row>
    <row r="16" spans="1:10" x14ac:dyDescent="0.25">
      <c r="A16" s="64" t="s">
        <v>84</v>
      </c>
      <c r="B16" s="64"/>
      <c r="C16" s="64"/>
      <c r="D16" s="64"/>
      <c r="E16" s="64"/>
      <c r="F16" s="64"/>
      <c r="G16" s="64"/>
      <c r="H16" s="64"/>
      <c r="I16" s="64"/>
    </row>
    <row r="18" spans="1:5" ht="13" x14ac:dyDescent="0.3">
      <c r="A18" s="65" t="s">
        <v>12</v>
      </c>
      <c r="B18" s="65"/>
      <c r="C18" s="65"/>
      <c r="D18" s="65"/>
    </row>
    <row r="19" spans="1:5" x14ac:dyDescent="0.25">
      <c r="A19" s="64" t="s">
        <v>52</v>
      </c>
      <c r="B19" s="64"/>
      <c r="C19" s="64"/>
      <c r="D19" s="14"/>
      <c r="E19" s="38">
        <v>13909</v>
      </c>
    </row>
    <row r="20" spans="1:5" x14ac:dyDescent="0.25">
      <c r="A20" s="64" t="s">
        <v>74</v>
      </c>
      <c r="B20" s="64"/>
      <c r="C20" s="64"/>
      <c r="D20" s="64"/>
      <c r="E20" s="38">
        <v>369</v>
      </c>
    </row>
    <row r="21" spans="1:5" x14ac:dyDescent="0.25">
      <c r="A21" s="64" t="s">
        <v>75</v>
      </c>
      <c r="B21" s="64"/>
      <c r="C21" s="64"/>
      <c r="D21" s="64"/>
      <c r="E21" s="38">
        <v>11500</v>
      </c>
    </row>
    <row r="22" spans="1:5" x14ac:dyDescent="0.25">
      <c r="A22" s="64" t="s">
        <v>77</v>
      </c>
      <c r="B22" s="64"/>
      <c r="C22" s="64"/>
      <c r="D22" s="64"/>
      <c r="E22" s="38">
        <v>11446</v>
      </c>
    </row>
    <row r="23" spans="1:5" x14ac:dyDescent="0.25">
      <c r="A23" s="64" t="s">
        <v>76</v>
      </c>
      <c r="B23" s="64"/>
      <c r="C23" s="64"/>
      <c r="D23" s="64"/>
      <c r="E23" s="38">
        <f>SUM(E19+E20+E21-E22)</f>
        <v>14332</v>
      </c>
    </row>
  </sheetData>
  <sheetProtection selectLockedCells="1" selectUnlockedCells="1"/>
  <mergeCells count="16">
    <mergeCell ref="A4:C4"/>
    <mergeCell ref="A12:B12"/>
    <mergeCell ref="A1:C1"/>
    <mergeCell ref="A5:C5"/>
    <mergeCell ref="A22:D22"/>
    <mergeCell ref="A9:C9"/>
    <mergeCell ref="A16:I16"/>
    <mergeCell ref="A10:C10"/>
    <mergeCell ref="A11:B11"/>
    <mergeCell ref="A13:B13"/>
    <mergeCell ref="A6:C6"/>
    <mergeCell ref="A23:D23"/>
    <mergeCell ref="A18:D18"/>
    <mergeCell ref="A19:C19"/>
    <mergeCell ref="A20:D20"/>
    <mergeCell ref="A21:D21"/>
  </mergeCells>
  <pageMargins left="0.74791666666666667" right="0.74791666666666667" top="0.98402777777777772" bottom="0.98402777777777772" header="0.51180555555555551" footer="0.51180555555555551"/>
  <pageSetup paperSize="9" scale="57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Notes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Hayden</dc:creator>
  <cp:lastModifiedBy>Sarah Hayden</cp:lastModifiedBy>
  <cp:lastPrinted>2026-03-09T10:14:33Z</cp:lastPrinted>
  <dcterms:created xsi:type="dcterms:W3CDTF">2014-10-27T16:15:07Z</dcterms:created>
  <dcterms:modified xsi:type="dcterms:W3CDTF">2026-03-09T10:15:10Z</dcterms:modified>
</cp:coreProperties>
</file>